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35" i="1" l="1"/>
  <c r="F113" i="1"/>
  <c r="G113" i="1"/>
  <c r="H113" i="1"/>
  <c r="I113" i="1"/>
  <c r="J113" i="1"/>
  <c r="L113" i="1"/>
  <c r="F124" i="1"/>
  <c r="G124" i="1"/>
  <c r="H124" i="1"/>
  <c r="I124" i="1"/>
  <c r="J124" i="1"/>
  <c r="L124" i="1"/>
  <c r="L104" i="1"/>
  <c r="J104" i="1"/>
  <c r="I104" i="1"/>
  <c r="H104" i="1"/>
  <c r="G104" i="1"/>
  <c r="F104" i="1"/>
  <c r="K105" i="1"/>
  <c r="L84" i="1"/>
  <c r="F84" i="1"/>
  <c r="F73" i="1"/>
  <c r="F34" i="1"/>
  <c r="F14" i="1"/>
  <c r="F125" i="1" l="1"/>
  <c r="H125" i="1"/>
  <c r="H105" i="1"/>
  <c r="F105" i="1"/>
  <c r="G125" i="1"/>
  <c r="I125" i="1"/>
  <c r="J125" i="1"/>
  <c r="L125" i="1"/>
  <c r="B206" i="1"/>
  <c r="A206" i="1"/>
  <c r="L205" i="1"/>
  <c r="J205" i="1"/>
  <c r="I205" i="1"/>
  <c r="H205" i="1"/>
  <c r="G205" i="1"/>
  <c r="F205" i="1"/>
  <c r="B195" i="1"/>
  <c r="A195" i="1"/>
  <c r="L194" i="1"/>
  <c r="J194" i="1"/>
  <c r="I194" i="1"/>
  <c r="H194" i="1"/>
  <c r="G194" i="1"/>
  <c r="G206" i="1" s="1"/>
  <c r="F194" i="1"/>
  <c r="B185" i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H185" i="1" s="1"/>
  <c r="G174" i="1"/>
  <c r="F174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G166" i="1" s="1"/>
  <c r="F155" i="1"/>
  <c r="B146" i="1"/>
  <c r="A146" i="1"/>
  <c r="L145" i="1"/>
  <c r="J145" i="1"/>
  <c r="I145" i="1"/>
  <c r="H145" i="1"/>
  <c r="G145" i="1"/>
  <c r="F145" i="1"/>
  <c r="F146" i="1" s="1"/>
  <c r="B136" i="1"/>
  <c r="A136" i="1"/>
  <c r="L135" i="1"/>
  <c r="J135" i="1"/>
  <c r="I135" i="1"/>
  <c r="H135" i="1"/>
  <c r="G135" i="1"/>
  <c r="G146" i="1" s="1"/>
  <c r="B125" i="1"/>
  <c r="A125" i="1"/>
  <c r="B114" i="1"/>
  <c r="A114" i="1"/>
  <c r="B105" i="1"/>
  <c r="A105" i="1"/>
  <c r="B94" i="1"/>
  <c r="A94" i="1"/>
  <c r="L93" i="1"/>
  <c r="L105" i="1" s="1"/>
  <c r="J93" i="1"/>
  <c r="J105" i="1" s="1"/>
  <c r="I93" i="1"/>
  <c r="I105" i="1" s="1"/>
  <c r="H93" i="1"/>
  <c r="G93" i="1"/>
  <c r="G105" i="1" s="1"/>
  <c r="F93" i="1"/>
  <c r="B85" i="1"/>
  <c r="A85" i="1"/>
  <c r="J84" i="1"/>
  <c r="I84" i="1"/>
  <c r="H84" i="1"/>
  <c r="G84" i="1"/>
  <c r="B74" i="1"/>
  <c r="A74" i="1"/>
  <c r="L73" i="1"/>
  <c r="J73" i="1"/>
  <c r="I73" i="1"/>
  <c r="H73" i="1"/>
  <c r="G73" i="1"/>
  <c r="F85" i="1"/>
  <c r="B65" i="1"/>
  <c r="A65" i="1"/>
  <c r="L64" i="1"/>
  <c r="J64" i="1"/>
  <c r="I64" i="1"/>
  <c r="H64" i="1"/>
  <c r="G64" i="1"/>
  <c r="F64" i="1"/>
  <c r="B55" i="1"/>
  <c r="A55" i="1"/>
  <c r="L54" i="1"/>
  <c r="J54" i="1"/>
  <c r="I54" i="1"/>
  <c r="H54" i="1"/>
  <c r="G54" i="1"/>
  <c r="F54" i="1"/>
  <c r="B45" i="1"/>
  <c r="A45" i="1"/>
  <c r="L44" i="1"/>
  <c r="J44" i="1"/>
  <c r="I44" i="1"/>
  <c r="H44" i="1"/>
  <c r="G44" i="1"/>
  <c r="F44" i="1"/>
  <c r="F45" i="1" s="1"/>
  <c r="B35" i="1"/>
  <c r="A35" i="1"/>
  <c r="L34" i="1"/>
  <c r="J34" i="1"/>
  <c r="I34" i="1"/>
  <c r="H34" i="1"/>
  <c r="G34" i="1"/>
  <c r="G45" i="1" s="1"/>
  <c r="B25" i="1"/>
  <c r="A25" i="1"/>
  <c r="L24" i="1"/>
  <c r="J24" i="1"/>
  <c r="I24" i="1"/>
  <c r="H24" i="1"/>
  <c r="G24" i="1"/>
  <c r="F24" i="1"/>
  <c r="F25" i="1" s="1"/>
  <c r="B15" i="1"/>
  <c r="A15" i="1"/>
  <c r="L14" i="1"/>
  <c r="J14" i="1"/>
  <c r="I14" i="1"/>
  <c r="H14" i="1"/>
  <c r="G14" i="1"/>
  <c r="G25" i="1" s="1"/>
  <c r="L206" i="1" l="1"/>
  <c r="H206" i="1"/>
  <c r="I206" i="1"/>
  <c r="F206" i="1"/>
  <c r="J206" i="1"/>
  <c r="G185" i="1"/>
  <c r="F185" i="1"/>
  <c r="L185" i="1"/>
  <c r="J185" i="1"/>
  <c r="L166" i="1"/>
  <c r="F166" i="1"/>
  <c r="J166" i="1"/>
  <c r="H166" i="1"/>
  <c r="I166" i="1"/>
  <c r="H146" i="1"/>
  <c r="I146" i="1"/>
  <c r="J146" i="1"/>
  <c r="G65" i="1"/>
  <c r="G207" i="1" s="1"/>
  <c r="J85" i="1"/>
  <c r="G85" i="1"/>
  <c r="L85" i="1"/>
  <c r="H85" i="1"/>
  <c r="I85" i="1"/>
  <c r="J65" i="1"/>
  <c r="F65" i="1"/>
  <c r="L65" i="1"/>
  <c r="H65" i="1"/>
  <c r="I65" i="1"/>
  <c r="J45" i="1"/>
  <c r="L45" i="1"/>
  <c r="L146" i="1"/>
  <c r="H45" i="1"/>
  <c r="I45" i="1"/>
  <c r="I25" i="1"/>
  <c r="H25" i="1"/>
  <c r="J25" i="1"/>
  <c r="L25" i="1"/>
  <c r="F207" i="1" l="1"/>
  <c r="J207" i="1"/>
  <c r="L207" i="1"/>
  <c r="H207" i="1"/>
  <c r="I207" i="1"/>
</calcChain>
</file>

<file path=xl/sharedStrings.xml><?xml version="1.0" encoding="utf-8"?>
<sst xmlns="http://schemas.openxmlformats.org/spreadsheetml/2006/main" count="417" uniqueCount="163">
  <si>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</si>
  <si>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</si>
  <si>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</si>
  <si>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</si>
  <si>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</si>
  <si>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</si>
  <si>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</si>
  <si>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</si>
  <si>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</si>
  <si>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</si>
  <si>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</si>
  <si>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</si>
  <si>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</si>
  <si>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</si>
  <si>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</si>
  <si>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</si>
  <si>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</si>
  <si>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</si>
  <si>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</si>
  <si>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</si>
  <si>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</si>
  <si>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</si>
  <si>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</si>
  <si>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</si>
  <si>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</si>
  <si>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</si>
  <si>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</si>
  <si>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</si>
  <si>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</si>
  <si>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</si>
  <si>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</si>
  <si>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</si>
  <si>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</si>
  <si>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</si>
  <si>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</si>
  <si>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</si>
  <si>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</si>
  <si>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</si>
  <si>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</si>
  <si>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"Талинская СОШ"</t>
  </si>
  <si>
    <t>директор школы</t>
  </si>
  <si>
    <t>Мананников Е.В.</t>
  </si>
  <si>
    <t>МАКАРОНЫ ОТВАРНЫЕ С СЫРОМ</t>
  </si>
  <si>
    <t>204</t>
  </si>
  <si>
    <t>БУТЕРБРОДЫ С МАСЛОМ</t>
  </si>
  <si>
    <t>1</t>
  </si>
  <si>
    <t>ЧАЙ С МОЛОКОМ</t>
  </si>
  <si>
    <t>430</t>
  </si>
  <si>
    <t>43</t>
  </si>
  <si>
    <t>ПШЕНИЧНЫЙ ХЛЕБ</t>
  </si>
  <si>
    <t>73</t>
  </si>
  <si>
    <t>САЛАТ ИЗ СВЕЖИХ ПОМИДОРОВ СО СЛАДКИМ ПЕРЦЕМ</t>
  </si>
  <si>
    <t>25</t>
  </si>
  <si>
    <t>БОРЩ С КАПУСТОЙ И КАРТОФЕЛЕМ С МЯСОМ И СМЕТАНОЙ</t>
  </si>
  <si>
    <t>76</t>
  </si>
  <si>
    <t>КОТЛЕТЫ, БИТОЧКИ, ШНИЦЕЛИ РУБЛЕННЫЕ С МАСЛОМ</t>
  </si>
  <si>
    <t>282</t>
  </si>
  <si>
    <t>ПЮРЕ КАРТОФЕЛЬНОЕ</t>
  </si>
  <si>
    <t>335</t>
  </si>
  <si>
    <t>КОМПОТ ИЗ СВЕЖИХ ПЛОДОВ</t>
  </si>
  <si>
    <t>394</t>
  </si>
  <si>
    <t>ХЛЕБ РЖАНОЙ</t>
  </si>
  <si>
    <t>ФРУКТ</t>
  </si>
  <si>
    <t>ИКРА КАБАЧКОВАЯ КОНСЕРВИРОВАННАЯ</t>
  </si>
  <si>
    <t>РЫБА, ТУШЕННАЯ В ТОМАТЕ С ОВОЩАМИ</t>
  </si>
  <si>
    <t>231</t>
  </si>
  <si>
    <t>РИС ОТВАРНОЙ</t>
  </si>
  <si>
    <t>ЧАЙ С САХАРОМ С ЛИМОНОМ</t>
  </si>
  <si>
    <t>САЛАТ ИЗ БЕЛОКОЧАННОЙ КАПУСТЫ</t>
  </si>
  <si>
    <t>45</t>
  </si>
  <si>
    <t>РАССОЛЬНИК ЛЕНИНГРАДСКИЙ</t>
  </si>
  <si>
    <t>ЗАПЕКАНКА КАРТОФЕЛЬНАЯ С МЯСОМ</t>
  </si>
  <si>
    <t>299</t>
  </si>
  <si>
    <t>91</t>
  </si>
  <si>
    <t>КАПУСТА ТУШЕНАЯ</t>
  </si>
  <si>
    <t>КОТЛЕТЫ, БИТОЧКИ, ШНИЦЕЛИ С МАСЛОМ</t>
  </si>
  <si>
    <t>ЗЕЛЕНЫЙ ГОРОШЕК КОНСЕРВИРОВАННЫЙ</t>
  </si>
  <si>
    <t>346</t>
  </si>
  <si>
    <t>272</t>
  </si>
  <si>
    <t>219</t>
  </si>
  <si>
    <t>НАПИТОК ИЗ ПЛОДОВ ШИПОВНИКА</t>
  </si>
  <si>
    <t>КАША ГРЕЧНЕВАЯ РАССЫПЧАТАЯ</t>
  </si>
  <si>
    <t>ГУЛЯШ ИЗ ГОВЯДИНЫ</t>
  </si>
  <si>
    <t>СУП КАРТОФЕЛЬНЫЙ С КЛЕЦКАМИНА М/Б</t>
  </si>
  <si>
    <t>САЛАТ ИЗ СВЕЖИХ ПОМИДОРОВ И ОГУРЦОВ С ЗЕЛЕНЬЮ И МАСЛОМ РАСТИТЕЛЬНЫМ</t>
  </si>
  <si>
    <t>323</t>
  </si>
  <si>
    <t>259</t>
  </si>
  <si>
    <t>108</t>
  </si>
  <si>
    <t>23</t>
  </si>
  <si>
    <t>НАПИТОК АПЕЛЬСИНОВЫЙ</t>
  </si>
  <si>
    <t>ЗАПЕКАНКА ИЗ ТВОРОГА СО СГУЩЕННЫМ МОЛОКОМ</t>
  </si>
  <si>
    <t>соус</t>
  </si>
  <si>
    <t>КАША ПЕРЛОВАЯ РАССЫПЧАТАЯ</t>
  </si>
  <si>
    <t>СОУС МОЛОЧНЫЙ № 368</t>
  </si>
  <si>
    <t>ТЕФТЕЛИ МЯСНЫЕ (1 ВАРИАНТ)</t>
  </si>
  <si>
    <t>СУП КАРТОФЕЛЬНЫЙ С КРУПОЙ С МЯСОМ</t>
  </si>
  <si>
    <t>ВИНЕГРЕТ ОВОЩНОЙ</t>
  </si>
  <si>
    <t>368</t>
  </si>
  <si>
    <t>278</t>
  </si>
  <si>
    <t>101</t>
  </si>
  <si>
    <t>67</t>
  </si>
  <si>
    <t>КИСЕЛЬ ПЛОДОВО-ЯГОДНЫЙ</t>
  </si>
  <si>
    <t>ПЛОВ ИЗ ПТИЦЫ</t>
  </si>
  <si>
    <t>ОГУРЕЦ СОЛЕНЫЙ</t>
  </si>
  <si>
    <t>291</t>
  </si>
  <si>
    <t>КАРТОФЕЛЬ ТУШЕНЫЙ</t>
  </si>
  <si>
    <t>ОЛАДЬИ ИЗ ПЕЧЕНИ С МАСЛОМ</t>
  </si>
  <si>
    <t>СУП ПО--ДОМАШНЕМУ  С МЯСОМ</t>
  </si>
  <si>
    <t>САЛАТ "ПОЛОНЫНСКИЙ"</t>
  </si>
  <si>
    <t>133</t>
  </si>
  <si>
    <t>290</t>
  </si>
  <si>
    <t>28</t>
  </si>
  <si>
    <t>СЫР (ПОРЦИЯМИ)</t>
  </si>
  <si>
    <t>КАША МОЛОЧНАЯ ДРУЖБА С С/М</t>
  </si>
  <si>
    <t>БУТЕРБРОД С МАСЛОМ</t>
  </si>
  <si>
    <t>КАКАО С МОЛОКОМ</t>
  </si>
  <si>
    <t>МАКАРОННЫЕ ИЗДЕЛИЯ ОТВАРНЫЕ</t>
  </si>
  <si>
    <t>ШНИЦЕЛЬ НАТУРАЛЬНЫЙ РУБЛЕНЫЙС МАСЛОМ</t>
  </si>
  <si>
    <t>СУП КАРТОФЕЛЬНЫЙ С РЫБНЫМИ КОНСЕРВАМИ</t>
  </si>
  <si>
    <t>САЛАТ ИЗ СВЕКЛЫ МАСЛОМ РАСТИТЕЛЬНЫМ</t>
  </si>
  <si>
    <t>331</t>
  </si>
  <si>
    <t>271</t>
  </si>
  <si>
    <t>87</t>
  </si>
  <si>
    <t>к/к</t>
  </si>
  <si>
    <t>ОГУРЕЦ СВЕЖИЙ</t>
  </si>
  <si>
    <t>ФРИКАДЕЛЬКИ ИЗ ГОВЯДИНЫ ТУШЕНЫЕ В СОУСЕ</t>
  </si>
  <si>
    <t>СОУС ТОМАТНЫЙ №364</t>
  </si>
  <si>
    <t>ЧАЙ С САХАРОМ</t>
  </si>
  <si>
    <t>364</t>
  </si>
  <si>
    <t>280</t>
  </si>
  <si>
    <t>ПЛОВ</t>
  </si>
  <si>
    <t>ЩИ ИЗ СВЕЖЕЙ КАПУСТЫ С КАРТОФЕЛЕМ НА М/Б</t>
  </si>
  <si>
    <t>САЛАТ ИЗ СВЕЖИХ ОГУРЦОВ С МАСЛОМ РАСТИТЕЛЬНЫМ</t>
  </si>
  <si>
    <t>265</t>
  </si>
  <si>
    <t>84</t>
  </si>
  <si>
    <t>19</t>
  </si>
  <si>
    <t>КОТЛЕТА ОСОБАЯ С МАСЛОМ</t>
  </si>
  <si>
    <t>ФАСОЛЬ КОНСЕРВИРОВАННАЯ</t>
  </si>
  <si>
    <t>474</t>
  </si>
  <si>
    <t>ЖАРКОЕ ПО-ДОМАШНЕМУ</t>
  </si>
  <si>
    <t>СВЕКОЛЬНИК</t>
  </si>
  <si>
    <t>ПОМИДОР СВЕЖИЙ</t>
  </si>
  <si>
    <t>258</t>
  </si>
  <si>
    <t>131</t>
  </si>
  <si>
    <t>КОФЕЙНЫЙ НАПИТОК</t>
  </si>
  <si>
    <t>432</t>
  </si>
  <si>
    <t>224</t>
  </si>
  <si>
    <t>САЛАТ ИЗ СЫРА, ЯБЛОК И ОГУРЦОВ</t>
  </si>
  <si>
    <t xml:space="preserve">СУП КАРТОФЕЛЬНЫЙ С БОБОВЫМИ С МЯСОМ </t>
  </si>
  <si>
    <t>99</t>
  </si>
  <si>
    <t>27</t>
  </si>
  <si>
    <t>ЧАЙ С САХАРОМ И ЛИМОНОМ</t>
  </si>
  <si>
    <t>КАРТОФЕЛЬ, ТУШЕНЫЙ С ЛУКОМ</t>
  </si>
  <si>
    <t>431</t>
  </si>
  <si>
    <t>132</t>
  </si>
  <si>
    <t xml:space="preserve">КАША ГРЕЧНЕВАЯ РАССЫПЧАТАЯ </t>
  </si>
  <si>
    <t>СОУС СМЕТАННЫЙ №371</t>
  </si>
  <si>
    <t>БЕФСТРОГАНОВ ИЗ ГОВЯДИНЫ</t>
  </si>
  <si>
    <t>СУП С МАКАРОННЫМИ ИЗДЕЛИЯМИ И КАРТОФЕЛЕМ</t>
  </si>
  <si>
    <t>САЛАТ ИЗ СВЕКЛЫ С ЯБЛОКАМИ И ОГУРЦАМИ</t>
  </si>
  <si>
    <t>181</t>
  </si>
  <si>
    <t>371</t>
  </si>
  <si>
    <t>245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</si>
</sst>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2" xfId="0" applyFont="1" applyFill="1" applyBorder="1" applyAlignment="1" applyProtection="1">
      <alignment horizontal="left" vertical="top" wrapText="1"/>
      <protection locked="0"/>
    </xf>
    <xf numFmtId="0" fontId="11" fillId="4" borderId="22" xfId="0" applyFont="1" applyFill="1" applyBorder="1" applyAlignment="1">
      <alignment horizontal="left" vertical="top" wrapText="1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top" wrapText="1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1" fillId="4" borderId="22" xfId="0" applyFont="1" applyFill="1" applyBorder="1" applyAlignment="1" applyProtection="1">
      <alignment horizontal="center" vertical="center" wrapText="1"/>
      <protection locked="0"/>
    </xf>
    <xf numFmtId="164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37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39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Protection="1">
      <protection locked="0"/>
    </xf>
    <xf numFmtId="0" fontId="11" fillId="4" borderId="22" xfId="0" applyFont="1" applyFill="1" applyBorder="1" applyAlignment="1">
      <alignment horizontal="center" wrapText="1"/>
    </xf>
    <xf numFmtId="164" fontId="11" fillId="4" borderId="22" xfId="0" applyNumberFormat="1" applyFont="1" applyFill="1" applyBorder="1" applyAlignment="1">
      <alignment horizontal="center" wrapText="1"/>
    </xf>
    <xf numFmtId="37" fontId="11" fillId="4" borderId="22" xfId="0" applyNumberFormat="1" applyFont="1" applyFill="1" applyBorder="1" applyAlignment="1">
      <alignment horizontal="center" wrapText="1"/>
    </xf>
    <xf numFmtId="39" fontId="11" fillId="4" borderId="22" xfId="0" applyNumberFormat="1" applyFont="1" applyFill="1" applyBorder="1" applyAlignment="1">
      <alignment horizontal="center" wrapText="1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  <xf numFmtId="164" fontId="11" fillId="4" borderId="22" xfId="0" applyNumberFormat="1" applyFont="1" applyFill="1" applyBorder="1" applyAlignment="1">
      <alignment horizontal="center" vertical="center" wrapText="1"/>
    </xf>
    <xf numFmtId="37" fontId="11" fillId="4" borderId="22" xfId="0" applyNumberFormat="1" applyFont="1" applyFill="1" applyBorder="1" applyAlignment="1">
      <alignment horizontal="center" vertical="center" wrapText="1"/>
    </xf>
    <xf numFmtId="39" fontId="11" fillId="4" borderId="2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11" fillId="4" borderId="22" xfId="0" applyFont="1" applyFill="1" applyBorder="1" applyAlignment="1" applyProtection="1">
      <alignment horizontal="center" wrapText="1"/>
      <protection locked="0"/>
    </xf>
    <xf numFmtId="164" fontId="11" fillId="4" borderId="22" xfId="0" applyNumberFormat="1" applyFont="1" applyFill="1" applyBorder="1" applyAlignment="1" applyProtection="1">
      <alignment horizontal="center" wrapText="1"/>
      <protection locked="0"/>
    </xf>
    <xf numFmtId="37" fontId="11" fillId="4" borderId="22" xfId="0" applyNumberFormat="1" applyFont="1" applyFill="1" applyBorder="1" applyAlignment="1" applyProtection="1">
      <alignment horizontal="center" wrapText="1"/>
      <protection locked="0"/>
    </xf>
    <xf numFmtId="39" fontId="11" fillId="4" borderId="22" xfId="0" applyNumberFormat="1" applyFont="1" applyFill="1" applyBorder="1" applyAlignment="1" applyProtection="1">
      <alignment horizontal="center" wrapText="1"/>
      <protection locked="0"/>
    </xf>
    <xf numFmtId="39" fontId="2" fillId="0" borderId="2" xfId="0" applyNumberFormat="1" applyFont="1" applyBorder="1" applyAlignment="1">
      <alignment horizontal="center" vertical="top" wrapText="1"/>
    </xf>
    <xf numFmtId="0" fontId="11" fillId="4" borderId="23" xfId="0" applyFont="1" applyFill="1" applyBorder="1" applyAlignment="1">
      <alignment horizontal="left" vertical="top" wrapText="1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24" xfId="0" applyFont="1" applyFill="1" applyBorder="1" applyAlignment="1">
      <alignment horizontal="left" vertical="top" wrapText="1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5" xfId="0" applyFont="1" applyFill="1" applyBorder="1" applyAlignment="1" applyProtection="1">
      <alignment horizontal="center" wrapText="1"/>
      <protection locked="0"/>
    </xf>
    <xf numFmtId="164" fontId="11" fillId="4" borderId="23" xfId="0" applyNumberFormat="1" applyFont="1" applyFill="1" applyBorder="1" applyAlignment="1">
      <alignment horizontal="center" wrapText="1"/>
    </xf>
    <xf numFmtId="37" fontId="11" fillId="4" borderId="23" xfId="0" applyNumberFormat="1" applyFont="1" applyFill="1" applyBorder="1" applyAlignment="1">
      <alignment horizontal="center" wrapText="1"/>
    </xf>
    <xf numFmtId="0" fontId="11" fillId="4" borderId="23" xfId="0" applyFont="1" applyFill="1" applyBorder="1" applyAlignment="1">
      <alignment horizontal="center" wrapText="1"/>
    </xf>
    <xf numFmtId="39" fontId="11" fillId="4" borderId="23" xfId="0" applyNumberFormat="1" applyFont="1" applyFill="1" applyBorder="1" applyAlignment="1">
      <alignment horizontal="center" wrapText="1"/>
    </xf>
    <xf numFmtId="164" fontId="11" fillId="4" borderId="24" xfId="0" applyNumberFormat="1" applyFont="1" applyFill="1" applyBorder="1" applyAlignment="1">
      <alignment horizontal="center" wrapText="1"/>
    </xf>
    <xf numFmtId="37" fontId="11" fillId="4" borderId="24" xfId="0" applyNumberFormat="1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center" wrapText="1"/>
    </xf>
    <xf numFmtId="39" fontId="11" fillId="4" borderId="24" xfId="0" applyNumberFormat="1" applyFont="1" applyFill="1" applyBorder="1" applyAlignment="1">
      <alignment horizontal="center" wrapText="1"/>
    </xf>
    <xf numFmtId="164" fontId="11" fillId="4" borderId="23" xfId="0" applyNumberFormat="1" applyFont="1" applyFill="1" applyBorder="1" applyAlignment="1">
      <alignment horizontal="center" vertical="center" wrapText="1"/>
    </xf>
    <xf numFmtId="37" fontId="11" fillId="4" borderId="23" xfId="0" applyNumberFormat="1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39" fontId="11" fillId="4" borderId="2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164" fontId="11" fillId="4" borderId="24" xfId="0" applyNumberFormat="1" applyFont="1" applyFill="1" applyBorder="1" applyAlignment="1">
      <alignment horizontal="center" vertical="center" wrapText="1"/>
    </xf>
    <xf numFmtId="37" fontId="11" fillId="4" borderId="24" xfId="0" applyNumberFormat="1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39" fontId="11" fillId="4" borderId="2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37" fontId="2" fillId="4" borderId="2" xfId="0" applyNumberFormat="1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39" fontId="2" fillId="4" borderId="2" xfId="0" applyNumberFormat="1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56" sqref="P5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8" t="s">
        <v>39</v>
      </c>
      <c r="D1" s="49"/>
      <c r="E1" s="49"/>
      <c r="F1" s="12" t="s">
        <v>16</v>
      </c>
      <c r="G1" s="2" t="s">
        <v>17</v>
      </c>
      <c r="H1" s="50" t="s">
        <v>40</v>
      </c>
      <c r="I1" s="50"/>
      <c r="J1" s="50"/>
      <c r="K1" s="50"/>
    </row>
    <row r="2" spans="1:12" ht="17.399999999999999" x14ac:dyDescent="0.25">
      <c r="A2" s="35" t="s">
        <v>6</v>
      </c>
      <c r="C2" s="2"/>
      <c r="G2" s="2" t="s">
        <v>18</v>
      </c>
      <c r="H2" s="50" t="s">
        <v>41</v>
      </c>
      <c r="I2" s="50"/>
      <c r="J2" s="50"/>
      <c r="K2" s="5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9</v>
      </c>
      <c r="J3" s="46">
        <v>2023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42</v>
      </c>
      <c r="F6" s="62">
        <v>200</v>
      </c>
      <c r="G6" s="63">
        <v>16</v>
      </c>
      <c r="H6" s="63">
        <v>12</v>
      </c>
      <c r="I6" s="63">
        <v>66</v>
      </c>
      <c r="J6" s="64">
        <v>432</v>
      </c>
      <c r="K6" s="62" t="s">
        <v>43</v>
      </c>
      <c r="L6" s="65">
        <v>29</v>
      </c>
    </row>
    <row r="7" spans="1:12" ht="14.4" x14ac:dyDescent="0.3">
      <c r="A7" s="23"/>
      <c r="B7" s="15"/>
      <c r="C7" s="11"/>
      <c r="D7" s="6"/>
      <c r="E7" s="54"/>
      <c r="F7" s="62"/>
      <c r="G7" s="63"/>
      <c r="H7" s="63"/>
      <c r="I7" s="63"/>
      <c r="J7" s="64"/>
      <c r="K7" s="62"/>
      <c r="L7" s="65"/>
    </row>
    <row r="8" spans="1:12" ht="14.4" x14ac:dyDescent="0.3">
      <c r="A8" s="23"/>
      <c r="B8" s="15"/>
      <c r="C8" s="11"/>
      <c r="D8" s="7" t="s">
        <v>22</v>
      </c>
      <c r="E8" s="54" t="s">
        <v>46</v>
      </c>
      <c r="F8" s="62">
        <v>200</v>
      </c>
      <c r="G8" s="63">
        <v>3</v>
      </c>
      <c r="H8" s="63">
        <v>3</v>
      </c>
      <c r="I8" s="63">
        <v>20</v>
      </c>
      <c r="J8" s="64">
        <v>119</v>
      </c>
      <c r="K8" s="62" t="s">
        <v>47</v>
      </c>
      <c r="L8" s="65">
        <v>9</v>
      </c>
    </row>
    <row r="9" spans="1:12" ht="14.4" x14ac:dyDescent="0.3">
      <c r="A9" s="23"/>
      <c r="B9" s="15"/>
      <c r="C9" s="11"/>
      <c r="D9" s="7" t="s">
        <v>23</v>
      </c>
      <c r="E9" s="54" t="s">
        <v>49</v>
      </c>
      <c r="F9" s="62">
        <v>30</v>
      </c>
      <c r="G9" s="63">
        <v>3</v>
      </c>
      <c r="H9" s="63">
        <v>0</v>
      </c>
      <c r="I9" s="63">
        <v>14</v>
      </c>
      <c r="J9" s="64">
        <v>68</v>
      </c>
      <c r="K9" s="62" t="s">
        <v>50</v>
      </c>
      <c r="L9" s="65">
        <v>1.8</v>
      </c>
    </row>
    <row r="10" spans="1:12" ht="14.4" x14ac:dyDescent="0.3">
      <c r="A10" s="23"/>
      <c r="B10" s="15"/>
      <c r="C10" s="11"/>
      <c r="D10" s="7"/>
      <c r="E10" s="54" t="s">
        <v>44</v>
      </c>
      <c r="F10" s="62">
        <v>40</v>
      </c>
      <c r="G10" s="63">
        <v>2</v>
      </c>
      <c r="H10" s="63">
        <v>9</v>
      </c>
      <c r="I10" s="63">
        <v>15</v>
      </c>
      <c r="J10" s="64">
        <v>153</v>
      </c>
      <c r="K10" s="62" t="s">
        <v>45</v>
      </c>
      <c r="L10" s="65">
        <v>9</v>
      </c>
    </row>
    <row r="11" spans="1:12" ht="14.4" x14ac:dyDescent="0.3">
      <c r="A11" s="23"/>
      <c r="B11" s="15"/>
      <c r="C11" s="11"/>
      <c r="D11" s="7" t="s">
        <v>24</v>
      </c>
      <c r="E11" s="54" t="s">
        <v>62</v>
      </c>
      <c r="F11" s="62">
        <v>120</v>
      </c>
      <c r="G11" s="63">
        <v>0</v>
      </c>
      <c r="H11" s="63">
        <v>0</v>
      </c>
      <c r="I11" s="63">
        <v>10</v>
      </c>
      <c r="J11" s="64">
        <v>48</v>
      </c>
      <c r="K11" s="62" t="s">
        <v>48</v>
      </c>
      <c r="L11" s="65">
        <v>12</v>
      </c>
    </row>
    <row r="12" spans="1:12" ht="14.4" x14ac:dyDescent="0.3">
      <c r="A12" s="23"/>
      <c r="B12" s="15"/>
      <c r="C12" s="11"/>
      <c r="D12" s="6"/>
      <c r="E12" s="39"/>
      <c r="F12" s="60"/>
      <c r="G12" s="60"/>
      <c r="H12" s="60"/>
      <c r="I12" s="60"/>
      <c r="J12" s="60"/>
      <c r="K12" s="61"/>
      <c r="L12" s="6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590</v>
      </c>
      <c r="G14" s="19">
        <f t="shared" ref="G14:J14" si="0">SUM(G6:G13)</f>
        <v>24</v>
      </c>
      <c r="H14" s="19">
        <f>SUM(H6:H13)</f>
        <v>24</v>
      </c>
      <c r="I14" s="19">
        <f t="shared" si="0"/>
        <v>125</v>
      </c>
      <c r="J14" s="19">
        <f t="shared" si="0"/>
        <v>820</v>
      </c>
      <c r="K14" s="25"/>
      <c r="L14" s="19">
        <f t="shared" ref="L14" si="1">SUM(L6:L13)</f>
        <v>60.8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8" t="s">
        <v>51</v>
      </c>
      <c r="F15" s="57">
        <v>60</v>
      </c>
      <c r="G15" s="74">
        <v>1</v>
      </c>
      <c r="H15" s="74">
        <v>10</v>
      </c>
      <c r="I15" s="74">
        <v>3</v>
      </c>
      <c r="J15" s="75">
        <v>110</v>
      </c>
      <c r="K15" s="57" t="s">
        <v>52</v>
      </c>
      <c r="L15" s="76">
        <v>16</v>
      </c>
    </row>
    <row r="16" spans="1:12" ht="14.4" x14ac:dyDescent="0.3">
      <c r="A16" s="23"/>
      <c r="B16" s="15"/>
      <c r="C16" s="11"/>
      <c r="D16" s="7" t="s">
        <v>27</v>
      </c>
      <c r="E16" s="58" t="s">
        <v>53</v>
      </c>
      <c r="F16" s="57">
        <v>220</v>
      </c>
      <c r="G16" s="74">
        <v>5</v>
      </c>
      <c r="H16" s="74">
        <v>6</v>
      </c>
      <c r="I16" s="74">
        <v>9</v>
      </c>
      <c r="J16" s="75">
        <v>109</v>
      </c>
      <c r="K16" s="57" t="s">
        <v>54</v>
      </c>
      <c r="L16" s="76">
        <v>17</v>
      </c>
    </row>
    <row r="17" spans="1:12" ht="14.4" x14ac:dyDescent="0.3">
      <c r="A17" s="23"/>
      <c r="B17" s="15"/>
      <c r="C17" s="11"/>
      <c r="D17" s="7" t="s">
        <v>28</v>
      </c>
      <c r="E17" s="58" t="s">
        <v>55</v>
      </c>
      <c r="F17" s="77">
        <v>90</v>
      </c>
      <c r="G17" s="74">
        <v>15</v>
      </c>
      <c r="H17" s="74">
        <v>21</v>
      </c>
      <c r="I17" s="74">
        <v>10</v>
      </c>
      <c r="J17" s="75">
        <v>288</v>
      </c>
      <c r="K17" s="57" t="s">
        <v>56</v>
      </c>
      <c r="L17" s="76">
        <v>53</v>
      </c>
    </row>
    <row r="18" spans="1:12" ht="14.4" x14ac:dyDescent="0.3">
      <c r="A18" s="23"/>
      <c r="B18" s="15"/>
      <c r="C18" s="11"/>
      <c r="D18" s="7" t="s">
        <v>29</v>
      </c>
      <c r="E18" s="58" t="s">
        <v>57</v>
      </c>
      <c r="F18" s="77">
        <v>150</v>
      </c>
      <c r="G18" s="74">
        <v>3</v>
      </c>
      <c r="H18" s="74">
        <v>7</v>
      </c>
      <c r="I18" s="74">
        <v>23</v>
      </c>
      <c r="J18" s="75">
        <v>169</v>
      </c>
      <c r="K18" s="57" t="s">
        <v>58</v>
      </c>
      <c r="L18" s="77">
        <v>14</v>
      </c>
    </row>
    <row r="19" spans="1:12" ht="14.4" x14ac:dyDescent="0.3">
      <c r="A19" s="23"/>
      <c r="B19" s="15"/>
      <c r="C19" s="11"/>
      <c r="D19" s="7" t="s">
        <v>30</v>
      </c>
      <c r="E19" s="58" t="s">
        <v>59</v>
      </c>
      <c r="F19" s="77">
        <v>200</v>
      </c>
      <c r="G19" s="74">
        <v>0</v>
      </c>
      <c r="H19" s="74">
        <v>0</v>
      </c>
      <c r="I19" s="74">
        <v>27</v>
      </c>
      <c r="J19" s="75">
        <v>111</v>
      </c>
      <c r="K19" s="57" t="s">
        <v>60</v>
      </c>
      <c r="L19" s="76">
        <v>5</v>
      </c>
    </row>
    <row r="20" spans="1:12" ht="14.4" x14ac:dyDescent="0.3">
      <c r="A20" s="23"/>
      <c r="B20" s="15"/>
      <c r="C20" s="11"/>
      <c r="D20" s="7" t="s">
        <v>31</v>
      </c>
      <c r="E20" s="55" t="s">
        <v>49</v>
      </c>
      <c r="F20" s="77">
        <v>30</v>
      </c>
      <c r="G20" s="74">
        <v>3</v>
      </c>
      <c r="H20" s="74">
        <v>0</v>
      </c>
      <c r="I20" s="74">
        <v>14</v>
      </c>
      <c r="J20" s="75">
        <v>68</v>
      </c>
      <c r="K20" s="78">
        <v>73</v>
      </c>
      <c r="L20" s="76">
        <v>1.8</v>
      </c>
    </row>
    <row r="21" spans="1:12" ht="14.4" x14ac:dyDescent="0.3">
      <c r="A21" s="23"/>
      <c r="B21" s="15"/>
      <c r="C21" s="11"/>
      <c r="D21" s="7" t="s">
        <v>32</v>
      </c>
      <c r="E21" s="55" t="s">
        <v>61</v>
      </c>
      <c r="F21" s="77">
        <v>40</v>
      </c>
      <c r="G21" s="74">
        <v>3</v>
      </c>
      <c r="H21" s="74">
        <v>0</v>
      </c>
      <c r="I21" s="74">
        <v>17</v>
      </c>
      <c r="J21" s="77">
        <v>80</v>
      </c>
      <c r="K21" s="78"/>
      <c r="L21" s="76">
        <v>2.4</v>
      </c>
    </row>
    <row r="22" spans="1:12" ht="14.4" x14ac:dyDescent="0.3">
      <c r="A22" s="23"/>
      <c r="B22" s="15"/>
      <c r="C22" s="11"/>
      <c r="D22" s="7" t="s">
        <v>24</v>
      </c>
      <c r="E22" s="54" t="s">
        <v>62</v>
      </c>
      <c r="F22" s="77">
        <v>143</v>
      </c>
      <c r="G22" s="74">
        <v>2</v>
      </c>
      <c r="H22" s="74">
        <v>1</v>
      </c>
      <c r="I22" s="74">
        <v>24</v>
      </c>
      <c r="J22" s="75">
        <v>112</v>
      </c>
      <c r="K22" s="78">
        <v>43</v>
      </c>
      <c r="L22" s="76">
        <v>26</v>
      </c>
    </row>
    <row r="23" spans="1:12" ht="14.4" x14ac:dyDescent="0.3">
      <c r="A23" s="23"/>
      <c r="B23" s="15"/>
      <c r="C23" s="11"/>
      <c r="D23" s="6"/>
      <c r="E23" s="39"/>
      <c r="F23" s="77"/>
      <c r="G23" s="77"/>
      <c r="H23" s="77"/>
      <c r="I23" s="77"/>
      <c r="J23" s="77"/>
      <c r="K23" s="78"/>
      <c r="L23" s="77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933</v>
      </c>
      <c r="G24" s="19">
        <f>SUM(G15:G23)</f>
        <v>32</v>
      </c>
      <c r="H24" s="19">
        <f>SUM(H15:H23)</f>
        <v>45</v>
      </c>
      <c r="I24" s="19">
        <f>SUM(I15:I23)</f>
        <v>127</v>
      </c>
      <c r="J24" s="19">
        <f>SUM(J15:J23)</f>
        <v>1047</v>
      </c>
      <c r="K24" s="25"/>
      <c r="L24" s="19">
        <f>SUM(L15:L23)</f>
        <v>135.19999999999999</v>
      </c>
    </row>
    <row r="25" spans="1:12" ht="15" thickBot="1" x14ac:dyDescent="0.3">
      <c r="A25" s="29">
        <f>A6</f>
        <v>1</v>
      </c>
      <c r="B25" s="30">
        <f>B6</f>
        <v>1</v>
      </c>
      <c r="C25" s="51" t="s">
        <v>4</v>
      </c>
      <c r="D25" s="52"/>
      <c r="E25" s="31"/>
      <c r="F25" s="32">
        <f>F14+F24</f>
        <v>1523</v>
      </c>
      <c r="G25" s="32">
        <f t="shared" ref="G25:J25" si="2">G14+G24</f>
        <v>56</v>
      </c>
      <c r="H25" s="32">
        <f t="shared" si="2"/>
        <v>69</v>
      </c>
      <c r="I25" s="32">
        <f t="shared" si="2"/>
        <v>252</v>
      </c>
      <c r="J25" s="32">
        <f t="shared" si="2"/>
        <v>1867</v>
      </c>
      <c r="K25" s="32"/>
      <c r="L25" s="32">
        <f t="shared" ref="L25" si="3">L14+L24</f>
        <v>196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5" t="s">
        <v>64</v>
      </c>
      <c r="F26" s="79">
        <v>100</v>
      </c>
      <c r="G26" s="74">
        <v>13</v>
      </c>
      <c r="H26" s="74">
        <v>9</v>
      </c>
      <c r="I26" s="74">
        <v>5</v>
      </c>
      <c r="J26" s="75">
        <v>150</v>
      </c>
      <c r="K26" s="57" t="s">
        <v>65</v>
      </c>
      <c r="L26" s="76">
        <v>34.51</v>
      </c>
    </row>
    <row r="27" spans="1:12" ht="14.4" x14ac:dyDescent="0.3">
      <c r="A27" s="14"/>
      <c r="B27" s="15"/>
      <c r="C27" s="11"/>
      <c r="D27" s="7" t="s">
        <v>26</v>
      </c>
      <c r="E27" s="55" t="s">
        <v>63</v>
      </c>
      <c r="F27" s="77">
        <v>60</v>
      </c>
      <c r="G27" s="74">
        <v>1</v>
      </c>
      <c r="H27" s="74">
        <v>5</v>
      </c>
      <c r="I27" s="74">
        <v>5</v>
      </c>
      <c r="J27" s="75">
        <v>71</v>
      </c>
      <c r="K27" s="78"/>
      <c r="L27" s="76">
        <v>14</v>
      </c>
    </row>
    <row r="28" spans="1:12" ht="14.4" x14ac:dyDescent="0.3">
      <c r="A28" s="14"/>
      <c r="B28" s="15"/>
      <c r="C28" s="11"/>
      <c r="D28" s="7" t="s">
        <v>29</v>
      </c>
      <c r="E28" s="55" t="s">
        <v>66</v>
      </c>
      <c r="F28" s="77">
        <v>150</v>
      </c>
      <c r="G28" s="74">
        <v>7</v>
      </c>
      <c r="H28" s="74">
        <v>7</v>
      </c>
      <c r="I28" s="74">
        <v>71</v>
      </c>
      <c r="J28" s="75">
        <v>371</v>
      </c>
      <c r="K28" s="78">
        <v>325</v>
      </c>
      <c r="L28" s="76">
        <v>14.7</v>
      </c>
    </row>
    <row r="29" spans="1:12" ht="14.4" x14ac:dyDescent="0.3">
      <c r="A29" s="14"/>
      <c r="B29" s="15"/>
      <c r="C29" s="11"/>
      <c r="D29" s="7" t="s">
        <v>22</v>
      </c>
      <c r="E29" s="55" t="s">
        <v>67</v>
      </c>
      <c r="F29" s="77">
        <v>200</v>
      </c>
      <c r="G29" s="74">
        <v>0</v>
      </c>
      <c r="H29" s="74">
        <v>0</v>
      </c>
      <c r="I29" s="74">
        <v>15</v>
      </c>
      <c r="J29" s="75">
        <v>63</v>
      </c>
      <c r="K29" s="78">
        <v>431</v>
      </c>
      <c r="L29" s="77">
        <v>3.54</v>
      </c>
    </row>
    <row r="30" spans="1:12" ht="14.4" x14ac:dyDescent="0.3">
      <c r="A30" s="14"/>
      <c r="B30" s="15"/>
      <c r="C30" s="11"/>
      <c r="D30" s="7" t="s">
        <v>23</v>
      </c>
      <c r="E30" s="54" t="s">
        <v>49</v>
      </c>
      <c r="F30" s="62">
        <v>30</v>
      </c>
      <c r="G30" s="63">
        <v>3</v>
      </c>
      <c r="H30" s="63">
        <v>0</v>
      </c>
      <c r="I30" s="63">
        <v>14</v>
      </c>
      <c r="J30" s="64">
        <v>68</v>
      </c>
      <c r="K30" s="62" t="s">
        <v>50</v>
      </c>
      <c r="L30" s="65">
        <v>1.8</v>
      </c>
    </row>
    <row r="31" spans="1:12" ht="14.4" x14ac:dyDescent="0.3">
      <c r="A31" s="14"/>
      <c r="B31" s="15"/>
      <c r="C31" s="11"/>
      <c r="D31" s="7" t="s">
        <v>24</v>
      </c>
      <c r="E31" s="54"/>
      <c r="F31" s="62"/>
      <c r="G31" s="63"/>
      <c r="H31" s="63"/>
      <c r="I31" s="63"/>
      <c r="J31" s="64"/>
      <c r="K31" s="62"/>
      <c r="L31" s="65"/>
    </row>
    <row r="32" spans="1:12" ht="14.4" x14ac:dyDescent="0.3">
      <c r="A32" s="14"/>
      <c r="B32" s="15"/>
      <c r="C32" s="11"/>
      <c r="D32" s="6"/>
      <c r="E32" s="59"/>
      <c r="F32" s="56"/>
      <c r="G32" s="56"/>
      <c r="H32" s="56"/>
      <c r="I32" s="56"/>
      <c r="J32" s="56"/>
      <c r="K32" s="66"/>
      <c r="L32" s="56"/>
    </row>
    <row r="33" spans="1:12" ht="14.4" x14ac:dyDescent="0.3">
      <c r="A33" s="14"/>
      <c r="B33" s="15"/>
      <c r="C33" s="11"/>
      <c r="D33" s="6"/>
      <c r="E33" s="59"/>
      <c r="F33" s="56"/>
      <c r="G33" s="56"/>
      <c r="H33" s="56"/>
      <c r="I33" s="56"/>
      <c r="J33" s="56"/>
      <c r="K33" s="66"/>
      <c r="L33" s="56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540</v>
      </c>
      <c r="G34" s="19">
        <f>SUM(G26:G33)</f>
        <v>24</v>
      </c>
      <c r="H34" s="19">
        <f>SUM(H26:H33)</f>
        <v>21</v>
      </c>
      <c r="I34" s="19">
        <f>SUM(I26:I33)</f>
        <v>110</v>
      </c>
      <c r="J34" s="19">
        <f>SUM(J26:J33)</f>
        <v>723</v>
      </c>
      <c r="K34" s="25"/>
      <c r="L34" s="19">
        <f>SUM(L26:L33)</f>
        <v>68.55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5" t="s">
        <v>68</v>
      </c>
      <c r="F35" s="72">
        <v>60</v>
      </c>
      <c r="G35" s="69">
        <v>1</v>
      </c>
      <c r="H35" s="69">
        <v>3</v>
      </c>
      <c r="I35" s="69">
        <v>5</v>
      </c>
      <c r="J35" s="70">
        <v>52</v>
      </c>
      <c r="K35" s="68" t="s">
        <v>69</v>
      </c>
      <c r="L35" s="71">
        <v>5.78</v>
      </c>
    </row>
    <row r="36" spans="1:12" ht="14.4" x14ac:dyDescent="0.3">
      <c r="A36" s="14"/>
      <c r="B36" s="15"/>
      <c r="C36" s="11"/>
      <c r="D36" s="7" t="s">
        <v>27</v>
      </c>
      <c r="E36" s="55" t="s">
        <v>70</v>
      </c>
      <c r="F36" s="72">
        <v>200</v>
      </c>
      <c r="G36" s="69">
        <v>2</v>
      </c>
      <c r="H36" s="69">
        <v>3</v>
      </c>
      <c r="I36" s="69">
        <v>13</v>
      </c>
      <c r="J36" s="70">
        <v>92</v>
      </c>
      <c r="K36" s="68" t="s">
        <v>73</v>
      </c>
      <c r="L36" s="71">
        <v>8.7100000000000009</v>
      </c>
    </row>
    <row r="37" spans="1:12" ht="14.4" x14ac:dyDescent="0.3">
      <c r="A37" s="14"/>
      <c r="B37" s="15"/>
      <c r="C37" s="11"/>
      <c r="D37" s="7" t="s">
        <v>28</v>
      </c>
      <c r="E37" s="55" t="s">
        <v>71</v>
      </c>
      <c r="F37" s="72">
        <v>200</v>
      </c>
      <c r="G37" s="69">
        <v>15</v>
      </c>
      <c r="H37" s="69">
        <v>24</v>
      </c>
      <c r="I37" s="69">
        <v>31</v>
      </c>
      <c r="J37" s="70">
        <v>398</v>
      </c>
      <c r="K37" s="68" t="s">
        <v>72</v>
      </c>
      <c r="L37" s="71">
        <v>53.57</v>
      </c>
    </row>
    <row r="38" spans="1:12" ht="14.4" x14ac:dyDescent="0.3">
      <c r="A38" s="14"/>
      <c r="B38" s="15"/>
      <c r="C38" s="11"/>
      <c r="D38" s="7" t="s">
        <v>29</v>
      </c>
      <c r="E38" s="59"/>
      <c r="F38" s="72"/>
      <c r="G38" s="72"/>
      <c r="H38" s="72"/>
      <c r="I38" s="72"/>
      <c r="J38" s="72"/>
      <c r="K38" s="73"/>
      <c r="L38" s="72"/>
    </row>
    <row r="39" spans="1:12" ht="14.4" x14ac:dyDescent="0.3">
      <c r="A39" s="14"/>
      <c r="B39" s="15"/>
      <c r="C39" s="11"/>
      <c r="D39" s="7" t="s">
        <v>30</v>
      </c>
      <c r="E39" s="55" t="s">
        <v>59</v>
      </c>
      <c r="F39" s="72">
        <v>200</v>
      </c>
      <c r="G39" s="69">
        <v>0</v>
      </c>
      <c r="H39" s="69">
        <v>0</v>
      </c>
      <c r="I39" s="69">
        <v>27</v>
      </c>
      <c r="J39" s="70">
        <v>111</v>
      </c>
      <c r="K39" s="68" t="s">
        <v>60</v>
      </c>
      <c r="L39" s="72">
        <v>6.57</v>
      </c>
    </row>
    <row r="40" spans="1:12" ht="14.4" x14ac:dyDescent="0.3">
      <c r="A40" s="14"/>
      <c r="B40" s="15"/>
      <c r="C40" s="11"/>
      <c r="D40" s="7" t="s">
        <v>31</v>
      </c>
      <c r="E40" s="55" t="s">
        <v>49</v>
      </c>
      <c r="F40" s="72">
        <v>30</v>
      </c>
      <c r="G40" s="69">
        <v>3</v>
      </c>
      <c r="H40" s="69">
        <v>0</v>
      </c>
      <c r="I40" s="69">
        <v>14</v>
      </c>
      <c r="J40" s="70">
        <v>68</v>
      </c>
      <c r="K40" s="73">
        <v>73</v>
      </c>
      <c r="L40" s="71">
        <v>1.8</v>
      </c>
    </row>
    <row r="41" spans="1:12" ht="14.4" x14ac:dyDescent="0.3">
      <c r="A41" s="14"/>
      <c r="B41" s="15"/>
      <c r="C41" s="11"/>
      <c r="D41" s="7" t="s">
        <v>32</v>
      </c>
      <c r="E41" s="55" t="s">
        <v>61</v>
      </c>
      <c r="F41" s="72">
        <v>40</v>
      </c>
      <c r="G41" s="69">
        <v>3</v>
      </c>
      <c r="H41" s="69">
        <v>0</v>
      </c>
      <c r="I41" s="69">
        <v>17</v>
      </c>
      <c r="J41" s="72">
        <v>80</v>
      </c>
      <c r="K41" s="73"/>
      <c r="L41" s="71">
        <v>2</v>
      </c>
    </row>
    <row r="42" spans="1:12" ht="14.4" x14ac:dyDescent="0.3">
      <c r="A42" s="14"/>
      <c r="B42" s="15"/>
      <c r="C42" s="11"/>
      <c r="D42" s="7" t="s">
        <v>24</v>
      </c>
      <c r="E42" s="54" t="s">
        <v>62</v>
      </c>
      <c r="F42" s="72">
        <v>126</v>
      </c>
      <c r="G42" s="69">
        <v>0</v>
      </c>
      <c r="H42" s="69">
        <v>0</v>
      </c>
      <c r="I42" s="69">
        <v>11</v>
      </c>
      <c r="J42" s="70">
        <v>51</v>
      </c>
      <c r="K42" s="73">
        <v>43</v>
      </c>
      <c r="L42" s="71">
        <v>12.6</v>
      </c>
    </row>
    <row r="43" spans="1:12" ht="14.4" x14ac:dyDescent="0.3">
      <c r="A43" s="14"/>
      <c r="B43" s="15"/>
      <c r="C43" s="11"/>
      <c r="D43" s="6"/>
      <c r="E43" s="59"/>
      <c r="F43" s="56"/>
      <c r="G43" s="56"/>
      <c r="H43" s="56"/>
      <c r="I43" s="56"/>
      <c r="J43" s="56"/>
      <c r="K43" s="66"/>
      <c r="L43" s="56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856</v>
      </c>
      <c r="G44" s="19">
        <f>SUM(G35:G43)</f>
        <v>24</v>
      </c>
      <c r="H44" s="19">
        <f>SUM(H35:H43)</f>
        <v>30</v>
      </c>
      <c r="I44" s="19">
        <f>SUM(I35:I43)</f>
        <v>118</v>
      </c>
      <c r="J44" s="19">
        <f>SUM(J35:J43)</f>
        <v>852</v>
      </c>
      <c r="K44" s="25"/>
      <c r="L44" s="19">
        <f>SUM(L35:L43)</f>
        <v>91.029999999999987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1" t="s">
        <v>4</v>
      </c>
      <c r="D45" s="52"/>
      <c r="E45" s="31"/>
      <c r="F45" s="32">
        <f>F34+F44</f>
        <v>1396</v>
      </c>
      <c r="G45" s="32">
        <f t="shared" ref="G45" si="4">G34+G44</f>
        <v>48</v>
      </c>
      <c r="H45" s="32">
        <f t="shared" ref="H45" si="5">H34+H44</f>
        <v>51</v>
      </c>
      <c r="I45" s="32">
        <f t="shared" ref="I45" si="6">I34+I44</f>
        <v>228</v>
      </c>
      <c r="J45" s="32">
        <f t="shared" ref="J45:L45" si="7">J34+J44</f>
        <v>1575</v>
      </c>
      <c r="K45" s="32"/>
      <c r="L45" s="32">
        <f t="shared" si="7"/>
        <v>159.57999999999998</v>
      </c>
    </row>
    <row r="46" spans="1:12" ht="14.4" x14ac:dyDescent="0.3">
      <c r="A46" s="20">
        <v>1</v>
      </c>
      <c r="B46" s="21">
        <v>3</v>
      </c>
      <c r="C46" s="22" t="s">
        <v>20</v>
      </c>
      <c r="D46" s="5" t="s">
        <v>26</v>
      </c>
      <c r="E46" s="55" t="s">
        <v>76</v>
      </c>
      <c r="F46" s="62">
        <v>60</v>
      </c>
      <c r="G46" s="74">
        <v>1</v>
      </c>
      <c r="H46" s="74">
        <v>0</v>
      </c>
      <c r="I46" s="74">
        <v>2</v>
      </c>
      <c r="J46" s="75">
        <v>15</v>
      </c>
      <c r="K46" s="57" t="s">
        <v>79</v>
      </c>
      <c r="L46" s="76">
        <v>8.7799999999999994</v>
      </c>
    </row>
    <row r="47" spans="1:12" ht="14.4" x14ac:dyDescent="0.3">
      <c r="A47" s="23"/>
      <c r="B47" s="15"/>
      <c r="C47" s="11"/>
      <c r="D47" s="8" t="s">
        <v>21</v>
      </c>
      <c r="E47" s="55" t="s">
        <v>75</v>
      </c>
      <c r="F47" s="62">
        <v>90</v>
      </c>
      <c r="G47" s="74">
        <v>15</v>
      </c>
      <c r="H47" s="74">
        <v>16</v>
      </c>
      <c r="I47" s="74">
        <v>10</v>
      </c>
      <c r="J47" s="75">
        <v>246</v>
      </c>
      <c r="K47" s="57" t="s">
        <v>78</v>
      </c>
      <c r="L47" s="76">
        <v>50</v>
      </c>
    </row>
    <row r="48" spans="1:12" ht="14.4" x14ac:dyDescent="0.3">
      <c r="A48" s="23"/>
      <c r="B48" s="15"/>
      <c r="C48" s="11"/>
      <c r="D48" s="67" t="s">
        <v>29</v>
      </c>
      <c r="E48" s="55" t="s">
        <v>74</v>
      </c>
      <c r="F48" s="62">
        <v>150</v>
      </c>
      <c r="G48" s="74">
        <v>5</v>
      </c>
      <c r="H48" s="74">
        <v>4</v>
      </c>
      <c r="I48" s="74">
        <v>19</v>
      </c>
      <c r="J48" s="75">
        <v>134</v>
      </c>
      <c r="K48" s="57" t="s">
        <v>77</v>
      </c>
      <c r="L48" s="76">
        <v>18.82</v>
      </c>
    </row>
    <row r="49" spans="1:12" ht="14.4" x14ac:dyDescent="0.3">
      <c r="A49" s="23"/>
      <c r="B49" s="15"/>
      <c r="C49" s="11"/>
      <c r="D49" s="7" t="s">
        <v>22</v>
      </c>
      <c r="E49" s="55" t="s">
        <v>80</v>
      </c>
      <c r="F49" s="62">
        <v>200</v>
      </c>
      <c r="G49" s="74">
        <v>1</v>
      </c>
      <c r="H49" s="74">
        <v>0</v>
      </c>
      <c r="I49" s="74">
        <v>29</v>
      </c>
      <c r="J49" s="75">
        <v>133</v>
      </c>
      <c r="K49" s="62">
        <v>441</v>
      </c>
      <c r="L49" s="76">
        <v>9</v>
      </c>
    </row>
    <row r="50" spans="1:12" ht="14.4" x14ac:dyDescent="0.3">
      <c r="A50" s="23"/>
      <c r="B50" s="15"/>
      <c r="C50" s="11"/>
      <c r="D50" s="7" t="s">
        <v>23</v>
      </c>
      <c r="E50" s="54" t="s">
        <v>49</v>
      </c>
      <c r="F50" s="62">
        <v>30</v>
      </c>
      <c r="G50" s="63">
        <v>3</v>
      </c>
      <c r="H50" s="63">
        <v>0</v>
      </c>
      <c r="I50" s="63">
        <v>14</v>
      </c>
      <c r="J50" s="64">
        <v>68</v>
      </c>
      <c r="K50" s="62" t="s">
        <v>50</v>
      </c>
      <c r="L50" s="65">
        <v>1.8</v>
      </c>
    </row>
    <row r="51" spans="1:12" ht="14.4" x14ac:dyDescent="0.3">
      <c r="A51" s="23"/>
      <c r="B51" s="15"/>
      <c r="C51" s="11"/>
      <c r="D51" s="7" t="s">
        <v>24</v>
      </c>
      <c r="E51" s="54"/>
      <c r="F51" s="62"/>
      <c r="G51" s="63"/>
      <c r="H51" s="63"/>
      <c r="I51" s="63"/>
      <c r="J51" s="64"/>
      <c r="K51" s="62"/>
      <c r="L51" s="65"/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530</v>
      </c>
      <c r="G54" s="19">
        <f>SUM(G46:G53)</f>
        <v>25</v>
      </c>
      <c r="H54" s="19">
        <f>SUM(H46:H53)</f>
        <v>20</v>
      </c>
      <c r="I54" s="19">
        <f>SUM(I46:I53)</f>
        <v>74</v>
      </c>
      <c r="J54" s="19">
        <f>SUM(J46:J53)</f>
        <v>596</v>
      </c>
      <c r="K54" s="25"/>
      <c r="L54" s="19">
        <f>SUM(L46:L53)</f>
        <v>88.399999999999991</v>
      </c>
    </row>
    <row r="55" spans="1:12" ht="22.8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55" t="s">
        <v>84</v>
      </c>
      <c r="F55" s="77">
        <v>60</v>
      </c>
      <c r="G55" s="74">
        <v>1</v>
      </c>
      <c r="H55" s="74">
        <v>6</v>
      </c>
      <c r="I55" s="74">
        <v>2</v>
      </c>
      <c r="J55" s="75">
        <v>67</v>
      </c>
      <c r="K55" s="57" t="s">
        <v>88</v>
      </c>
      <c r="L55" s="76">
        <v>14</v>
      </c>
    </row>
    <row r="56" spans="1:12" ht="14.4" x14ac:dyDescent="0.3">
      <c r="A56" s="23"/>
      <c r="B56" s="15"/>
      <c r="C56" s="11"/>
      <c r="D56" s="7" t="s">
        <v>27</v>
      </c>
      <c r="E56" s="55" t="s">
        <v>83</v>
      </c>
      <c r="F56" s="77">
        <v>200</v>
      </c>
      <c r="G56" s="74">
        <v>3</v>
      </c>
      <c r="H56" s="74">
        <v>3</v>
      </c>
      <c r="I56" s="74">
        <v>16</v>
      </c>
      <c r="J56" s="75">
        <v>105</v>
      </c>
      <c r="K56" s="57" t="s">
        <v>87</v>
      </c>
      <c r="L56" s="76">
        <v>4.8</v>
      </c>
    </row>
    <row r="57" spans="1:12" ht="14.4" x14ac:dyDescent="0.3">
      <c r="A57" s="23"/>
      <c r="B57" s="15"/>
      <c r="C57" s="11"/>
      <c r="D57" s="7" t="s">
        <v>28</v>
      </c>
      <c r="E57" s="55" t="s">
        <v>82</v>
      </c>
      <c r="F57" s="77">
        <v>90</v>
      </c>
      <c r="G57" s="74">
        <v>16</v>
      </c>
      <c r="H57" s="74">
        <v>17</v>
      </c>
      <c r="I57" s="74">
        <v>4</v>
      </c>
      <c r="J57" s="75">
        <v>237</v>
      </c>
      <c r="K57" s="57" t="s">
        <v>86</v>
      </c>
      <c r="L57" s="76">
        <v>56.64</v>
      </c>
    </row>
    <row r="58" spans="1:12" ht="14.4" x14ac:dyDescent="0.3">
      <c r="A58" s="23"/>
      <c r="B58" s="15"/>
      <c r="C58" s="11"/>
      <c r="D58" s="7" t="s">
        <v>29</v>
      </c>
      <c r="E58" s="55" t="s">
        <v>81</v>
      </c>
      <c r="F58" s="77">
        <v>150</v>
      </c>
      <c r="G58" s="74">
        <v>6</v>
      </c>
      <c r="H58" s="74">
        <v>7</v>
      </c>
      <c r="I58" s="74">
        <v>40</v>
      </c>
      <c r="J58" s="75">
        <v>248</v>
      </c>
      <c r="K58" s="57" t="s">
        <v>85</v>
      </c>
      <c r="L58" s="76">
        <v>11</v>
      </c>
    </row>
    <row r="59" spans="1:12" ht="14.4" x14ac:dyDescent="0.3">
      <c r="A59" s="23"/>
      <c r="B59" s="15"/>
      <c r="C59" s="11"/>
      <c r="D59" s="7" t="s">
        <v>30</v>
      </c>
      <c r="E59" s="55" t="s">
        <v>89</v>
      </c>
      <c r="F59" s="77">
        <v>200</v>
      </c>
      <c r="G59" s="74">
        <v>0</v>
      </c>
      <c r="H59" s="74">
        <v>0</v>
      </c>
      <c r="I59" s="74">
        <v>25</v>
      </c>
      <c r="J59" s="75">
        <v>102</v>
      </c>
      <c r="K59" s="57">
        <v>436</v>
      </c>
      <c r="L59" s="76">
        <v>7</v>
      </c>
    </row>
    <row r="60" spans="1:12" ht="14.4" x14ac:dyDescent="0.3">
      <c r="A60" s="23"/>
      <c r="B60" s="15"/>
      <c r="C60" s="11"/>
      <c r="D60" s="7" t="s">
        <v>31</v>
      </c>
      <c r="E60" s="55" t="s">
        <v>49</v>
      </c>
      <c r="F60" s="77">
        <v>30</v>
      </c>
      <c r="G60" s="74">
        <v>3</v>
      </c>
      <c r="H60" s="74">
        <v>0</v>
      </c>
      <c r="I60" s="74">
        <v>14</v>
      </c>
      <c r="J60" s="75">
        <v>68</v>
      </c>
      <c r="K60" s="78">
        <v>73</v>
      </c>
      <c r="L60" s="76">
        <v>1.8</v>
      </c>
    </row>
    <row r="61" spans="1:12" ht="14.4" x14ac:dyDescent="0.3">
      <c r="A61" s="23"/>
      <c r="B61" s="15"/>
      <c r="C61" s="11"/>
      <c r="D61" s="7" t="s">
        <v>32</v>
      </c>
      <c r="E61" s="55" t="s">
        <v>61</v>
      </c>
      <c r="F61" s="77">
        <v>40</v>
      </c>
      <c r="G61" s="74">
        <v>3</v>
      </c>
      <c r="H61" s="74">
        <v>0</v>
      </c>
      <c r="I61" s="74">
        <v>17</v>
      </c>
      <c r="J61" s="77">
        <v>80</v>
      </c>
      <c r="K61" s="78"/>
      <c r="L61" s="76">
        <v>2</v>
      </c>
    </row>
    <row r="62" spans="1:12" ht="14.4" x14ac:dyDescent="0.3">
      <c r="A62" s="23"/>
      <c r="B62" s="15"/>
      <c r="C62" s="11"/>
      <c r="D62" s="67" t="s">
        <v>24</v>
      </c>
      <c r="E62" s="54" t="s">
        <v>62</v>
      </c>
      <c r="F62" s="77">
        <v>154</v>
      </c>
      <c r="G62" s="74">
        <v>1</v>
      </c>
      <c r="H62" s="74">
        <v>0</v>
      </c>
      <c r="I62" s="74">
        <v>14</v>
      </c>
      <c r="J62" s="75">
        <v>62</v>
      </c>
      <c r="K62" s="78">
        <v>43</v>
      </c>
      <c r="L62" s="76">
        <v>28.61</v>
      </c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924</v>
      </c>
      <c r="G64" s="19">
        <f>SUM(G55:G63)</f>
        <v>33</v>
      </c>
      <c r="H64" s="19">
        <f>SUM(H55:H63)</f>
        <v>33</v>
      </c>
      <c r="I64" s="19">
        <f>SUM(I55:I63)</f>
        <v>132</v>
      </c>
      <c r="J64" s="19">
        <f>SUM(J55:J63)</f>
        <v>969</v>
      </c>
      <c r="K64" s="25"/>
      <c r="L64" s="19">
        <f>SUM(L55:L63)</f>
        <v>125.85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51" t="s">
        <v>4</v>
      </c>
      <c r="D65" s="52"/>
      <c r="E65" s="31"/>
      <c r="F65" s="32">
        <f>F54+F64</f>
        <v>1454</v>
      </c>
      <c r="G65" s="32">
        <f t="shared" ref="G65" si="8">G54+G64</f>
        <v>58</v>
      </c>
      <c r="H65" s="32">
        <f t="shared" ref="H65" si="9">H54+H64</f>
        <v>53</v>
      </c>
      <c r="I65" s="32">
        <f t="shared" ref="I65" si="10">I54+I64</f>
        <v>206</v>
      </c>
      <c r="J65" s="32">
        <f t="shared" ref="J65:L65" si="11">J54+J64</f>
        <v>1565</v>
      </c>
      <c r="K65" s="32"/>
      <c r="L65" s="32">
        <f t="shared" si="11"/>
        <v>214.25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26</v>
      </c>
      <c r="E66" s="57"/>
      <c r="F66" s="62"/>
      <c r="G66" s="74"/>
      <c r="H66" s="74"/>
      <c r="I66" s="74"/>
      <c r="J66" s="75"/>
      <c r="K66" s="57"/>
      <c r="L66" s="76"/>
    </row>
    <row r="67" spans="1:12" ht="14.4" x14ac:dyDescent="0.3">
      <c r="A67" s="23"/>
      <c r="B67" s="15"/>
      <c r="C67" s="11"/>
      <c r="D67" s="8" t="s">
        <v>21</v>
      </c>
      <c r="E67" s="55" t="s">
        <v>90</v>
      </c>
      <c r="F67" s="62">
        <v>150</v>
      </c>
      <c r="G67" s="74">
        <v>39</v>
      </c>
      <c r="H67" s="74">
        <v>25</v>
      </c>
      <c r="I67" s="74">
        <v>36</v>
      </c>
      <c r="J67" s="75">
        <v>536</v>
      </c>
      <c r="K67" s="57">
        <v>224</v>
      </c>
      <c r="L67" s="76">
        <v>86.7</v>
      </c>
    </row>
    <row r="68" spans="1:12" ht="14.4" x14ac:dyDescent="0.3">
      <c r="A68" s="23"/>
      <c r="B68" s="15"/>
      <c r="C68" s="11"/>
      <c r="D68" s="67" t="s">
        <v>29</v>
      </c>
      <c r="E68" s="55"/>
      <c r="F68" s="62"/>
      <c r="G68" s="74"/>
      <c r="H68" s="74"/>
      <c r="I68" s="74"/>
      <c r="J68" s="75"/>
      <c r="K68" s="57"/>
      <c r="L68" s="76"/>
    </row>
    <row r="69" spans="1:12" ht="14.4" x14ac:dyDescent="0.3">
      <c r="A69" s="23"/>
      <c r="B69" s="15"/>
      <c r="C69" s="11"/>
      <c r="D69" s="7" t="s">
        <v>22</v>
      </c>
      <c r="E69" s="55" t="s">
        <v>46</v>
      </c>
      <c r="F69" s="62">
        <v>200</v>
      </c>
      <c r="G69" s="74">
        <v>3</v>
      </c>
      <c r="H69" s="74">
        <v>3</v>
      </c>
      <c r="I69" s="74">
        <v>20</v>
      </c>
      <c r="J69" s="75">
        <v>119</v>
      </c>
      <c r="K69" s="62">
        <v>430</v>
      </c>
      <c r="L69" s="76">
        <v>9.49</v>
      </c>
    </row>
    <row r="70" spans="1:12" ht="14.4" x14ac:dyDescent="0.3">
      <c r="A70" s="23"/>
      <c r="B70" s="15"/>
      <c r="C70" s="11"/>
      <c r="D70" s="7" t="s">
        <v>23</v>
      </c>
      <c r="E70" s="54" t="s">
        <v>49</v>
      </c>
      <c r="F70" s="62">
        <v>30</v>
      </c>
      <c r="G70" s="63">
        <v>3</v>
      </c>
      <c r="H70" s="63">
        <v>0</v>
      </c>
      <c r="I70" s="63">
        <v>14</v>
      </c>
      <c r="J70" s="64">
        <v>68</v>
      </c>
      <c r="K70" s="62" t="s">
        <v>50</v>
      </c>
      <c r="L70" s="65">
        <v>1.8</v>
      </c>
    </row>
    <row r="71" spans="1:12" ht="14.4" x14ac:dyDescent="0.3">
      <c r="A71" s="23"/>
      <c r="B71" s="15"/>
      <c r="C71" s="11"/>
      <c r="D71" s="7" t="s">
        <v>24</v>
      </c>
      <c r="E71" s="54" t="s">
        <v>62</v>
      </c>
      <c r="F71" s="62">
        <v>150</v>
      </c>
      <c r="G71" s="74">
        <v>1</v>
      </c>
      <c r="H71" s="74">
        <v>1</v>
      </c>
      <c r="I71" s="74">
        <v>13</v>
      </c>
      <c r="J71" s="75">
        <v>60</v>
      </c>
      <c r="K71" s="62">
        <v>43</v>
      </c>
      <c r="L71" s="65">
        <v>15</v>
      </c>
    </row>
    <row r="72" spans="1:12" ht="14.4" x14ac:dyDescent="0.3">
      <c r="A72" s="23"/>
      <c r="B72" s="15"/>
      <c r="C72" s="11"/>
      <c r="D72" s="6"/>
      <c r="E72" s="77"/>
      <c r="F72" s="77"/>
      <c r="G72" s="77"/>
      <c r="H72" s="77"/>
      <c r="I72" s="77"/>
      <c r="J72" s="77"/>
      <c r="K72" s="78"/>
      <c r="L72" s="77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SUM(F66:F72)</f>
        <v>530</v>
      </c>
      <c r="G73" s="19">
        <f t="shared" ref="G73" si="12">SUM(G66:G72)</f>
        <v>46</v>
      </c>
      <c r="H73" s="19">
        <f t="shared" ref="H73" si="13">SUM(H66:H72)</f>
        <v>29</v>
      </c>
      <c r="I73" s="19">
        <f t="shared" ref="I73" si="14">SUM(I66:I72)</f>
        <v>83</v>
      </c>
      <c r="J73" s="19">
        <f t="shared" ref="J73:L73" si="15">SUM(J66:J72)</f>
        <v>783</v>
      </c>
      <c r="K73" s="25"/>
      <c r="L73" s="19">
        <f t="shared" si="15"/>
        <v>112.99</v>
      </c>
    </row>
    <row r="74" spans="1:12" ht="14.4" x14ac:dyDescent="0.3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55" t="s">
        <v>96</v>
      </c>
      <c r="F74" s="77">
        <v>60</v>
      </c>
      <c r="G74" s="74">
        <v>1</v>
      </c>
      <c r="H74" s="74">
        <v>4</v>
      </c>
      <c r="I74" s="74">
        <v>5</v>
      </c>
      <c r="J74" s="75">
        <v>56</v>
      </c>
      <c r="K74" s="57" t="s">
        <v>100</v>
      </c>
      <c r="L74" s="76">
        <v>4.6100000000000003</v>
      </c>
    </row>
    <row r="75" spans="1:12" ht="14.4" x14ac:dyDescent="0.3">
      <c r="A75" s="23"/>
      <c r="B75" s="15"/>
      <c r="C75" s="11"/>
      <c r="D75" s="7" t="s">
        <v>27</v>
      </c>
      <c r="E75" s="55" t="s">
        <v>95</v>
      </c>
      <c r="F75" s="77">
        <v>200</v>
      </c>
      <c r="G75" s="74">
        <v>6</v>
      </c>
      <c r="H75" s="74">
        <v>5</v>
      </c>
      <c r="I75" s="74">
        <v>16</v>
      </c>
      <c r="J75" s="75">
        <v>135</v>
      </c>
      <c r="K75" s="57" t="s">
        <v>99</v>
      </c>
      <c r="L75" s="76">
        <v>16.649999999999999</v>
      </c>
    </row>
    <row r="76" spans="1:12" ht="14.4" x14ac:dyDescent="0.3">
      <c r="A76" s="23"/>
      <c r="B76" s="15"/>
      <c r="C76" s="11"/>
      <c r="D76" s="7" t="s">
        <v>28</v>
      </c>
      <c r="E76" s="55" t="s">
        <v>94</v>
      </c>
      <c r="F76" s="77">
        <v>100</v>
      </c>
      <c r="G76" s="74">
        <v>15</v>
      </c>
      <c r="H76" s="74">
        <v>14</v>
      </c>
      <c r="I76" s="74">
        <v>11</v>
      </c>
      <c r="J76" s="75">
        <v>228</v>
      </c>
      <c r="K76" s="57" t="s">
        <v>98</v>
      </c>
      <c r="L76" s="76">
        <v>48</v>
      </c>
    </row>
    <row r="77" spans="1:12" ht="14.4" x14ac:dyDescent="0.3">
      <c r="A77" s="23"/>
      <c r="B77" s="15"/>
      <c r="C77" s="11"/>
      <c r="D77" s="7" t="s">
        <v>91</v>
      </c>
      <c r="E77" s="55" t="s">
        <v>93</v>
      </c>
      <c r="F77" s="77">
        <v>30</v>
      </c>
      <c r="G77" s="74">
        <v>1</v>
      </c>
      <c r="H77" s="74">
        <v>2</v>
      </c>
      <c r="I77" s="74">
        <v>2</v>
      </c>
      <c r="J77" s="75">
        <v>24</v>
      </c>
      <c r="K77" s="57" t="s">
        <v>97</v>
      </c>
      <c r="L77" s="76">
        <v>2.29</v>
      </c>
    </row>
    <row r="78" spans="1:12" ht="14.4" x14ac:dyDescent="0.3">
      <c r="A78" s="23"/>
      <c r="B78" s="15"/>
      <c r="C78" s="11"/>
      <c r="D78" s="7" t="s">
        <v>29</v>
      </c>
      <c r="E78" s="55" t="s">
        <v>92</v>
      </c>
      <c r="F78" s="77">
        <v>150</v>
      </c>
      <c r="G78" s="74">
        <v>4</v>
      </c>
      <c r="H78" s="74">
        <v>5</v>
      </c>
      <c r="I78" s="74">
        <v>31</v>
      </c>
      <c r="J78" s="75">
        <v>183</v>
      </c>
      <c r="K78" s="57" t="s">
        <v>85</v>
      </c>
      <c r="L78" s="76">
        <v>5.66</v>
      </c>
    </row>
    <row r="79" spans="1:12" ht="14.4" x14ac:dyDescent="0.3">
      <c r="A79" s="23"/>
      <c r="B79" s="15"/>
      <c r="C79" s="11"/>
      <c r="D79" s="7" t="s">
        <v>30</v>
      </c>
      <c r="E79" s="55" t="s">
        <v>101</v>
      </c>
      <c r="F79" s="77">
        <v>200</v>
      </c>
      <c r="G79" s="74">
        <v>0</v>
      </c>
      <c r="H79" s="74">
        <v>0</v>
      </c>
      <c r="I79" s="74">
        <v>28</v>
      </c>
      <c r="J79" s="75">
        <v>113</v>
      </c>
      <c r="K79" s="57">
        <v>411</v>
      </c>
      <c r="L79" s="76">
        <v>7.86</v>
      </c>
    </row>
    <row r="80" spans="1:12" ht="14.4" x14ac:dyDescent="0.3">
      <c r="A80" s="23"/>
      <c r="B80" s="15"/>
      <c r="C80" s="11"/>
      <c r="D80" s="7" t="s">
        <v>31</v>
      </c>
      <c r="E80" s="55" t="s">
        <v>49</v>
      </c>
      <c r="F80" s="77">
        <v>30</v>
      </c>
      <c r="G80" s="74">
        <v>3</v>
      </c>
      <c r="H80" s="74">
        <v>0</v>
      </c>
      <c r="I80" s="74">
        <v>14</v>
      </c>
      <c r="J80" s="75">
        <v>68</v>
      </c>
      <c r="K80" s="78">
        <v>73</v>
      </c>
      <c r="L80" s="76">
        <v>1.8</v>
      </c>
    </row>
    <row r="81" spans="1:12" ht="14.4" x14ac:dyDescent="0.3">
      <c r="A81" s="23"/>
      <c r="B81" s="15"/>
      <c r="C81" s="11"/>
      <c r="D81" s="7" t="s">
        <v>32</v>
      </c>
      <c r="E81" s="55" t="s">
        <v>61</v>
      </c>
      <c r="F81" s="77">
        <v>40</v>
      </c>
      <c r="G81" s="74">
        <v>3</v>
      </c>
      <c r="H81" s="74">
        <v>0</v>
      </c>
      <c r="I81" s="74">
        <v>17</v>
      </c>
      <c r="J81" s="77">
        <v>80</v>
      </c>
      <c r="K81" s="78"/>
      <c r="L81" s="76">
        <v>2.4</v>
      </c>
    </row>
    <row r="82" spans="1:12" ht="14.4" x14ac:dyDescent="0.3">
      <c r="A82" s="23"/>
      <c r="B82" s="15"/>
      <c r="C82" s="11"/>
      <c r="D82" s="67" t="s">
        <v>24</v>
      </c>
      <c r="E82" s="54" t="s">
        <v>62</v>
      </c>
      <c r="F82" s="77">
        <v>143</v>
      </c>
      <c r="G82" s="74">
        <v>1</v>
      </c>
      <c r="H82" s="74">
        <v>1</v>
      </c>
      <c r="I82" s="74">
        <v>28</v>
      </c>
      <c r="J82" s="75">
        <v>127</v>
      </c>
      <c r="K82" s="78">
        <v>43</v>
      </c>
      <c r="L82" s="76">
        <v>57</v>
      </c>
    </row>
    <row r="83" spans="1:12" ht="14.4" x14ac:dyDescent="0.3">
      <c r="A83" s="23"/>
      <c r="B83" s="15"/>
      <c r="C83" s="11"/>
      <c r="D83" s="6"/>
      <c r="E83" s="59"/>
      <c r="F83" s="56"/>
      <c r="G83" s="56"/>
      <c r="H83" s="56"/>
      <c r="I83" s="56"/>
      <c r="J83" s="56"/>
      <c r="K83" s="66"/>
      <c r="L83" s="56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SUM(F74:F83)</f>
        <v>953</v>
      </c>
      <c r="G84" s="19">
        <f>SUM(G74:G83)</f>
        <v>34</v>
      </c>
      <c r="H84" s="19">
        <f>SUM(H74:H83)</f>
        <v>31</v>
      </c>
      <c r="I84" s="19">
        <f>SUM(I74:I83)</f>
        <v>152</v>
      </c>
      <c r="J84" s="19">
        <f>SUM(J74:J83)</f>
        <v>1014</v>
      </c>
      <c r="K84" s="25"/>
      <c r="L84" s="85">
        <f>SUM(L74:L83)</f>
        <v>146.26999999999998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51" t="s">
        <v>4</v>
      </c>
      <c r="D85" s="52"/>
      <c r="E85" s="31"/>
      <c r="F85" s="32">
        <f>F73+F84</f>
        <v>1483</v>
      </c>
      <c r="G85" s="32">
        <f t="shared" ref="G85" si="16">G73+G84</f>
        <v>80</v>
      </c>
      <c r="H85" s="32">
        <f t="shared" ref="H85" si="17">H73+H84</f>
        <v>60</v>
      </c>
      <c r="I85" s="32">
        <f t="shared" ref="I85" si="18">I73+I84</f>
        <v>235</v>
      </c>
      <c r="J85" s="32">
        <f t="shared" ref="J85:L85" si="19">J73+J84</f>
        <v>1797</v>
      </c>
      <c r="K85" s="32"/>
      <c r="L85" s="32">
        <f t="shared" si="19"/>
        <v>259.26</v>
      </c>
    </row>
    <row r="86" spans="1:12" ht="14.4" x14ac:dyDescent="0.3">
      <c r="A86" s="20">
        <v>1</v>
      </c>
      <c r="B86" s="21">
        <v>5</v>
      </c>
      <c r="C86" s="22" t="s">
        <v>20</v>
      </c>
      <c r="D86" s="5" t="s">
        <v>26</v>
      </c>
      <c r="E86" s="55" t="s">
        <v>103</v>
      </c>
      <c r="F86" s="62">
        <v>60</v>
      </c>
      <c r="G86" s="74">
        <v>1</v>
      </c>
      <c r="H86" s="74">
        <v>0</v>
      </c>
      <c r="I86" s="74">
        <v>1</v>
      </c>
      <c r="J86" s="75">
        <v>8</v>
      </c>
      <c r="K86" s="57"/>
      <c r="L86" s="76">
        <v>9.3699999999999992</v>
      </c>
    </row>
    <row r="87" spans="1:12" ht="14.4" x14ac:dyDescent="0.3">
      <c r="A87" s="23"/>
      <c r="B87" s="15"/>
      <c r="C87" s="11"/>
      <c r="D87" s="8" t="s">
        <v>21</v>
      </c>
      <c r="E87" s="55" t="s">
        <v>102</v>
      </c>
      <c r="F87" s="62">
        <v>210</v>
      </c>
      <c r="G87" s="74">
        <v>41</v>
      </c>
      <c r="H87" s="74">
        <v>44</v>
      </c>
      <c r="I87" s="74">
        <v>40</v>
      </c>
      <c r="J87" s="75">
        <v>724</v>
      </c>
      <c r="K87" s="57" t="s">
        <v>104</v>
      </c>
      <c r="L87" s="76">
        <v>57.99</v>
      </c>
    </row>
    <row r="88" spans="1:12" ht="14.4" x14ac:dyDescent="0.3">
      <c r="A88" s="23"/>
      <c r="B88" s="15"/>
      <c r="C88" s="11"/>
      <c r="D88" s="67" t="s">
        <v>29</v>
      </c>
      <c r="E88" s="55"/>
      <c r="F88" s="62"/>
      <c r="G88" s="74"/>
      <c r="H88" s="74"/>
      <c r="I88" s="74"/>
      <c r="J88" s="75"/>
      <c r="K88" s="57"/>
      <c r="L88" s="76"/>
    </row>
    <row r="89" spans="1:12" ht="14.4" x14ac:dyDescent="0.3">
      <c r="A89" s="23"/>
      <c r="B89" s="15"/>
      <c r="C89" s="11"/>
      <c r="D89" s="7" t="s">
        <v>22</v>
      </c>
      <c r="E89" s="55" t="s">
        <v>101</v>
      </c>
      <c r="F89" s="62">
        <v>200</v>
      </c>
      <c r="G89" s="74">
        <v>0</v>
      </c>
      <c r="H89" s="74">
        <v>0</v>
      </c>
      <c r="I89" s="74">
        <v>28</v>
      </c>
      <c r="J89" s="75">
        <v>113</v>
      </c>
      <c r="K89" s="62">
        <v>411</v>
      </c>
      <c r="L89" s="76">
        <v>7.86</v>
      </c>
    </row>
    <row r="90" spans="1:12" ht="14.4" x14ac:dyDescent="0.3">
      <c r="A90" s="23"/>
      <c r="B90" s="15"/>
      <c r="C90" s="11"/>
      <c r="D90" s="7" t="s">
        <v>23</v>
      </c>
      <c r="E90" s="54" t="s">
        <v>49</v>
      </c>
      <c r="F90" s="62">
        <v>30</v>
      </c>
      <c r="G90" s="63">
        <v>3</v>
      </c>
      <c r="H90" s="63">
        <v>0</v>
      </c>
      <c r="I90" s="63">
        <v>14</v>
      </c>
      <c r="J90" s="64">
        <v>68</v>
      </c>
      <c r="K90" s="62" t="s">
        <v>50</v>
      </c>
      <c r="L90" s="65">
        <v>1.8</v>
      </c>
    </row>
    <row r="91" spans="1:12" ht="14.4" x14ac:dyDescent="0.3">
      <c r="A91" s="23"/>
      <c r="B91" s="15"/>
      <c r="C91" s="11"/>
      <c r="D91" s="7" t="s">
        <v>24</v>
      </c>
      <c r="E91" s="54" t="s">
        <v>62</v>
      </c>
      <c r="F91" s="62"/>
      <c r="G91" s="74"/>
      <c r="H91" s="74"/>
      <c r="I91" s="74"/>
      <c r="J91" s="75"/>
      <c r="K91" s="62"/>
      <c r="L91" s="65"/>
    </row>
    <row r="92" spans="1:12" ht="14.4" x14ac:dyDescent="0.3">
      <c r="A92" s="23"/>
      <c r="B92" s="15"/>
      <c r="C92" s="11"/>
      <c r="D92" s="6"/>
      <c r="E92" s="77"/>
      <c r="F92" s="77"/>
      <c r="G92" s="77"/>
      <c r="H92" s="77"/>
      <c r="I92" s="77"/>
      <c r="J92" s="77"/>
      <c r="K92" s="78"/>
      <c r="L92" s="77"/>
    </row>
    <row r="93" spans="1:12" ht="14.4" x14ac:dyDescent="0.3">
      <c r="A93" s="24"/>
      <c r="B93" s="17"/>
      <c r="C93" s="8"/>
      <c r="D93" s="18" t="s">
        <v>33</v>
      </c>
      <c r="E93" s="9"/>
      <c r="F93" s="19">
        <f>SUM(F86:F92)</f>
        <v>500</v>
      </c>
      <c r="G93" s="19">
        <f>SUM(G86:G92)</f>
        <v>45</v>
      </c>
      <c r="H93" s="19">
        <f>SUM(H86:H92)</f>
        <v>44</v>
      </c>
      <c r="I93" s="19">
        <f>SUM(I86:I92)</f>
        <v>83</v>
      </c>
      <c r="J93" s="19">
        <f>SUM(J86:J92)</f>
        <v>913</v>
      </c>
      <c r="K93" s="25"/>
      <c r="L93" s="19">
        <f>SUM(L86:L92)</f>
        <v>77.02</v>
      </c>
    </row>
    <row r="94" spans="1:12" ht="14.4" x14ac:dyDescent="0.3">
      <c r="A94" s="26">
        <f>A86</f>
        <v>1</v>
      </c>
      <c r="B94" s="13">
        <f>B86</f>
        <v>5</v>
      </c>
      <c r="C94" s="10" t="s">
        <v>25</v>
      </c>
      <c r="D94" s="7" t="s">
        <v>26</v>
      </c>
      <c r="E94" s="55" t="s">
        <v>108</v>
      </c>
      <c r="F94" s="77">
        <v>60</v>
      </c>
      <c r="G94" s="74">
        <v>1</v>
      </c>
      <c r="H94" s="74">
        <v>6</v>
      </c>
      <c r="I94" s="74">
        <v>3</v>
      </c>
      <c r="J94" s="75">
        <v>68</v>
      </c>
      <c r="K94" s="57" t="s">
        <v>111</v>
      </c>
      <c r="L94" s="76">
        <v>8.8699999999999992</v>
      </c>
    </row>
    <row r="95" spans="1:12" ht="14.4" x14ac:dyDescent="0.3">
      <c r="A95" s="23"/>
      <c r="B95" s="15"/>
      <c r="C95" s="11"/>
      <c r="D95" s="7" t="s">
        <v>27</v>
      </c>
      <c r="E95" s="55" t="s">
        <v>107</v>
      </c>
      <c r="F95" s="77">
        <v>200</v>
      </c>
      <c r="G95" s="74">
        <v>5</v>
      </c>
      <c r="H95" s="74">
        <v>7</v>
      </c>
      <c r="I95" s="74">
        <v>5</v>
      </c>
      <c r="J95" s="75">
        <v>103</v>
      </c>
      <c r="K95" s="57"/>
      <c r="L95" s="76">
        <v>16.52</v>
      </c>
    </row>
    <row r="96" spans="1:12" ht="14.4" x14ac:dyDescent="0.3">
      <c r="A96" s="23"/>
      <c r="B96" s="15"/>
      <c r="C96" s="11"/>
      <c r="D96" s="7" t="s">
        <v>28</v>
      </c>
      <c r="E96" s="86" t="s">
        <v>106</v>
      </c>
      <c r="F96" s="87">
        <v>90</v>
      </c>
      <c r="G96" s="101">
        <v>17</v>
      </c>
      <c r="H96" s="101">
        <v>15</v>
      </c>
      <c r="I96" s="101">
        <v>6</v>
      </c>
      <c r="J96" s="102">
        <v>244</v>
      </c>
      <c r="K96" s="103" t="s">
        <v>110</v>
      </c>
      <c r="L96" s="104">
        <v>26.44</v>
      </c>
    </row>
    <row r="97" spans="1:12" ht="14.4" x14ac:dyDescent="0.3">
      <c r="A97" s="23"/>
      <c r="B97" s="15"/>
      <c r="C97" s="11"/>
      <c r="D97" s="7" t="s">
        <v>91</v>
      </c>
      <c r="E97" s="90"/>
      <c r="F97" s="105"/>
      <c r="G97" s="105"/>
      <c r="H97" s="105"/>
      <c r="I97" s="105"/>
      <c r="J97" s="105"/>
      <c r="K97" s="105"/>
      <c r="L97" s="105"/>
    </row>
    <row r="98" spans="1:12" ht="14.4" x14ac:dyDescent="0.3">
      <c r="A98" s="23"/>
      <c r="B98" s="15"/>
      <c r="C98" s="11"/>
      <c r="D98" s="7" t="s">
        <v>29</v>
      </c>
      <c r="E98" s="88" t="s">
        <v>105</v>
      </c>
      <c r="F98" s="89">
        <v>150</v>
      </c>
      <c r="G98" s="106">
        <v>3</v>
      </c>
      <c r="H98" s="106">
        <v>10</v>
      </c>
      <c r="I98" s="106">
        <v>24</v>
      </c>
      <c r="J98" s="107">
        <v>200</v>
      </c>
      <c r="K98" s="108" t="s">
        <v>109</v>
      </c>
      <c r="L98" s="109">
        <v>18.36</v>
      </c>
    </row>
    <row r="99" spans="1:12" ht="14.4" x14ac:dyDescent="0.3">
      <c r="A99" s="23"/>
      <c r="B99" s="15"/>
      <c r="C99" s="11"/>
      <c r="D99" s="7" t="s">
        <v>30</v>
      </c>
      <c r="E99" s="55" t="s">
        <v>59</v>
      </c>
      <c r="F99" s="77">
        <v>200</v>
      </c>
      <c r="G99" s="74">
        <v>0</v>
      </c>
      <c r="H99" s="74">
        <v>0</v>
      </c>
      <c r="I99" s="74">
        <v>27</v>
      </c>
      <c r="J99" s="75">
        <v>111</v>
      </c>
      <c r="K99" s="57">
        <v>394</v>
      </c>
      <c r="L99" s="76">
        <v>6.57</v>
      </c>
    </row>
    <row r="100" spans="1:12" ht="14.4" x14ac:dyDescent="0.3">
      <c r="A100" s="23"/>
      <c r="B100" s="15"/>
      <c r="C100" s="11"/>
      <c r="D100" s="7" t="s">
        <v>31</v>
      </c>
      <c r="E100" s="55" t="s">
        <v>49</v>
      </c>
      <c r="F100" s="77">
        <v>30</v>
      </c>
      <c r="G100" s="74">
        <v>3</v>
      </c>
      <c r="H100" s="74">
        <v>0</v>
      </c>
      <c r="I100" s="74">
        <v>14</v>
      </c>
      <c r="J100" s="75">
        <v>68</v>
      </c>
      <c r="K100" s="78">
        <v>73</v>
      </c>
      <c r="L100" s="76">
        <v>1.8</v>
      </c>
    </row>
    <row r="101" spans="1:12" ht="14.4" x14ac:dyDescent="0.3">
      <c r="A101" s="23"/>
      <c r="B101" s="15"/>
      <c r="C101" s="11"/>
      <c r="D101" s="7" t="s">
        <v>32</v>
      </c>
      <c r="E101" s="55" t="s">
        <v>61</v>
      </c>
      <c r="F101" s="77">
        <v>40</v>
      </c>
      <c r="G101" s="74">
        <v>3</v>
      </c>
      <c r="H101" s="74">
        <v>0</v>
      </c>
      <c r="I101" s="74">
        <v>17</v>
      </c>
      <c r="J101" s="77">
        <v>80</v>
      </c>
      <c r="K101" s="78"/>
      <c r="L101" s="76">
        <v>2.4</v>
      </c>
    </row>
    <row r="102" spans="1:12" ht="14.4" x14ac:dyDescent="0.3">
      <c r="A102" s="23"/>
      <c r="B102" s="15"/>
      <c r="C102" s="11"/>
      <c r="D102" s="67" t="s">
        <v>24</v>
      </c>
      <c r="E102" s="54" t="s">
        <v>62</v>
      </c>
      <c r="F102" s="77">
        <v>137</v>
      </c>
      <c r="G102" s="74">
        <v>1</v>
      </c>
      <c r="H102" s="74">
        <v>0</v>
      </c>
      <c r="I102" s="74">
        <v>17</v>
      </c>
      <c r="J102" s="75">
        <v>77</v>
      </c>
      <c r="K102" s="78">
        <v>43</v>
      </c>
      <c r="L102" s="76">
        <v>17.809999999999999</v>
      </c>
    </row>
    <row r="103" spans="1:12" ht="14.4" x14ac:dyDescent="0.3">
      <c r="A103" s="24"/>
      <c r="B103" s="17"/>
      <c r="C103" s="8"/>
      <c r="D103" s="6"/>
      <c r="E103" s="59"/>
      <c r="F103" s="77"/>
      <c r="G103" s="77"/>
      <c r="H103" s="77"/>
      <c r="I103" s="77"/>
      <c r="J103" s="77"/>
      <c r="K103" s="78"/>
      <c r="L103" s="77"/>
    </row>
    <row r="104" spans="1:12" ht="15" customHeight="1" x14ac:dyDescent="0.3">
      <c r="A104" s="23"/>
      <c r="B104" s="15"/>
      <c r="C104" s="2"/>
      <c r="D104" s="18" t="s">
        <v>33</v>
      </c>
      <c r="E104" s="9"/>
      <c r="F104" s="110">
        <f>SUM(F94:F103)</f>
        <v>907</v>
      </c>
      <c r="G104" s="111">
        <f>SUM(G94:G103)</f>
        <v>33</v>
      </c>
      <c r="H104" s="111">
        <f>SUM(H94:H103)</f>
        <v>38</v>
      </c>
      <c r="I104" s="111">
        <f>SUM(I94:I103)</f>
        <v>113</v>
      </c>
      <c r="J104" s="112">
        <f>SUM(J94:J103)</f>
        <v>951</v>
      </c>
      <c r="K104" s="113"/>
      <c r="L104" s="114">
        <f>SUM(L94:L103)</f>
        <v>98.77</v>
      </c>
    </row>
    <row r="105" spans="1:12" ht="15.75" customHeight="1" thickBot="1" x14ac:dyDescent="0.3">
      <c r="A105" s="29">
        <f>A86</f>
        <v>1</v>
      </c>
      <c r="B105" s="30">
        <f>B86</f>
        <v>5</v>
      </c>
      <c r="C105" s="51" t="s">
        <v>4</v>
      </c>
      <c r="D105" s="52"/>
      <c r="E105" s="31"/>
      <c r="F105" s="32">
        <f>F93+F104</f>
        <v>1407</v>
      </c>
      <c r="G105" s="32">
        <f t="shared" ref="G105:L105" si="20">G93+G104</f>
        <v>78</v>
      </c>
      <c r="H105" s="32">
        <f t="shared" si="20"/>
        <v>82</v>
      </c>
      <c r="I105" s="32">
        <f t="shared" si="20"/>
        <v>196</v>
      </c>
      <c r="J105" s="32">
        <f t="shared" si="20"/>
        <v>1864</v>
      </c>
      <c r="K105" s="32">
        <f t="shared" si="20"/>
        <v>0</v>
      </c>
      <c r="L105" s="32">
        <f t="shared" si="20"/>
        <v>175.79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26</v>
      </c>
      <c r="E106" s="55" t="s">
        <v>112</v>
      </c>
      <c r="F106" s="62">
        <v>40</v>
      </c>
      <c r="G106" s="74">
        <v>10</v>
      </c>
      <c r="H106" s="74">
        <v>12</v>
      </c>
      <c r="I106" s="74">
        <v>0</v>
      </c>
      <c r="J106" s="75">
        <v>150</v>
      </c>
      <c r="K106" s="57">
        <v>14</v>
      </c>
      <c r="L106" s="76">
        <v>29.12</v>
      </c>
    </row>
    <row r="107" spans="1:12" ht="14.4" x14ac:dyDescent="0.3">
      <c r="A107" s="23"/>
      <c r="B107" s="15"/>
      <c r="C107" s="11"/>
      <c r="D107" s="8" t="s">
        <v>21</v>
      </c>
      <c r="E107" s="55" t="s">
        <v>113</v>
      </c>
      <c r="F107" s="62">
        <v>150</v>
      </c>
      <c r="G107" s="74">
        <v>4</v>
      </c>
      <c r="H107" s="74">
        <v>7</v>
      </c>
      <c r="I107" s="74">
        <v>20</v>
      </c>
      <c r="J107" s="75">
        <v>154</v>
      </c>
      <c r="K107" s="57"/>
      <c r="L107" s="76">
        <v>11</v>
      </c>
    </row>
    <row r="108" spans="1:12" ht="14.4" x14ac:dyDescent="0.3">
      <c r="A108" s="23"/>
      <c r="B108" s="15"/>
      <c r="C108" s="11"/>
      <c r="D108" s="67" t="s">
        <v>29</v>
      </c>
      <c r="E108" s="55"/>
      <c r="F108" s="62"/>
      <c r="G108" s="74"/>
      <c r="H108" s="74"/>
      <c r="I108" s="74"/>
      <c r="J108" s="75"/>
      <c r="K108" s="57"/>
      <c r="L108" s="76"/>
    </row>
    <row r="109" spans="1:12" ht="14.4" x14ac:dyDescent="0.3">
      <c r="A109" s="23"/>
      <c r="B109" s="15"/>
      <c r="C109" s="11"/>
      <c r="D109" s="7" t="s">
        <v>22</v>
      </c>
      <c r="E109" s="55" t="s">
        <v>115</v>
      </c>
      <c r="F109" s="62">
        <v>200</v>
      </c>
      <c r="G109" s="74">
        <v>4</v>
      </c>
      <c r="H109" s="74">
        <v>4</v>
      </c>
      <c r="I109" s="74">
        <v>24</v>
      </c>
      <c r="J109" s="75">
        <v>147</v>
      </c>
      <c r="K109" s="62">
        <v>433</v>
      </c>
      <c r="L109" s="76">
        <v>10.4</v>
      </c>
    </row>
    <row r="110" spans="1:12" ht="14.4" x14ac:dyDescent="0.3">
      <c r="A110" s="23"/>
      <c r="B110" s="15"/>
      <c r="C110" s="11"/>
      <c r="D110" s="7" t="s">
        <v>23</v>
      </c>
      <c r="E110" s="55" t="s">
        <v>114</v>
      </c>
      <c r="F110" s="62">
        <v>40</v>
      </c>
      <c r="G110" s="74">
        <v>2</v>
      </c>
      <c r="H110" s="74">
        <v>9</v>
      </c>
      <c r="I110" s="74">
        <v>15</v>
      </c>
      <c r="J110" s="64">
        <v>153</v>
      </c>
      <c r="K110" s="62">
        <v>1</v>
      </c>
      <c r="L110" s="76">
        <v>9.25</v>
      </c>
    </row>
    <row r="111" spans="1:12" ht="14.4" x14ac:dyDescent="0.3">
      <c r="A111" s="23"/>
      <c r="B111" s="15"/>
      <c r="C111" s="11"/>
      <c r="D111" s="7" t="s">
        <v>24</v>
      </c>
      <c r="E111" s="54" t="s">
        <v>62</v>
      </c>
      <c r="F111" s="62">
        <v>120</v>
      </c>
      <c r="G111" s="74">
        <v>0</v>
      </c>
      <c r="H111" s="74">
        <v>0</v>
      </c>
      <c r="I111" s="74">
        <v>10</v>
      </c>
      <c r="J111" s="75">
        <v>48</v>
      </c>
      <c r="K111" s="62">
        <v>43</v>
      </c>
      <c r="L111" s="76">
        <v>12</v>
      </c>
    </row>
    <row r="112" spans="1:12" ht="14.4" x14ac:dyDescent="0.3">
      <c r="A112" s="23"/>
      <c r="B112" s="15"/>
      <c r="C112" s="11"/>
      <c r="D112" s="6"/>
      <c r="E112" s="59"/>
      <c r="F112" s="56"/>
      <c r="G112" s="56"/>
      <c r="H112" s="56"/>
      <c r="I112" s="56"/>
      <c r="J112" s="56"/>
      <c r="K112" s="66"/>
      <c r="L112" s="56"/>
    </row>
    <row r="113" spans="1:12" ht="14.4" x14ac:dyDescent="0.3">
      <c r="A113" s="24"/>
      <c r="B113" s="17"/>
      <c r="C113" s="8"/>
      <c r="D113" s="18" t="s">
        <v>33</v>
      </c>
      <c r="E113" s="9"/>
      <c r="F113" s="19">
        <f>SUM(F106:F112)</f>
        <v>550</v>
      </c>
      <c r="G113" s="19">
        <f>SUM(G106:G112)</f>
        <v>20</v>
      </c>
      <c r="H113" s="19">
        <f>SUM(H106:H112)</f>
        <v>32</v>
      </c>
      <c r="I113" s="19">
        <f>SUM(I106:I112)</f>
        <v>69</v>
      </c>
      <c r="J113" s="19">
        <f>SUM(J106:J112)</f>
        <v>652</v>
      </c>
      <c r="K113" s="25"/>
      <c r="L113" s="19">
        <f>SUM(L106:L112)</f>
        <v>71.77000000000001</v>
      </c>
    </row>
    <row r="114" spans="1:12" ht="14.4" x14ac:dyDescent="0.3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55" t="s">
        <v>119</v>
      </c>
      <c r="F114" s="72">
        <v>60</v>
      </c>
      <c r="G114" s="69">
        <v>1</v>
      </c>
      <c r="H114" s="69">
        <v>3</v>
      </c>
      <c r="I114" s="69">
        <v>8</v>
      </c>
      <c r="J114" s="70">
        <v>64</v>
      </c>
      <c r="K114" s="68" t="s">
        <v>123</v>
      </c>
      <c r="L114" s="71">
        <v>4</v>
      </c>
    </row>
    <row r="115" spans="1:12" ht="14.4" x14ac:dyDescent="0.3">
      <c r="A115" s="23"/>
      <c r="B115" s="15"/>
      <c r="C115" s="11"/>
      <c r="D115" s="7" t="s">
        <v>27</v>
      </c>
      <c r="E115" s="55" t="s">
        <v>118</v>
      </c>
      <c r="F115" s="72">
        <v>200</v>
      </c>
      <c r="G115" s="69">
        <v>7</v>
      </c>
      <c r="H115" s="69">
        <v>2</v>
      </c>
      <c r="I115" s="69">
        <v>11</v>
      </c>
      <c r="J115" s="70">
        <v>92</v>
      </c>
      <c r="K115" s="68" t="s">
        <v>122</v>
      </c>
      <c r="L115" s="71">
        <v>31</v>
      </c>
    </row>
    <row r="116" spans="1:12" ht="14.4" x14ac:dyDescent="0.3">
      <c r="A116" s="23"/>
      <c r="B116" s="15"/>
      <c r="C116" s="11"/>
      <c r="D116" s="7" t="s">
        <v>28</v>
      </c>
      <c r="E116" s="86" t="s">
        <v>117</v>
      </c>
      <c r="F116" s="92">
        <v>90</v>
      </c>
      <c r="G116" s="93">
        <v>19</v>
      </c>
      <c r="H116" s="93">
        <v>31</v>
      </c>
      <c r="I116" s="93">
        <v>6</v>
      </c>
      <c r="J116" s="94">
        <v>379</v>
      </c>
      <c r="K116" s="95" t="s">
        <v>121</v>
      </c>
      <c r="L116" s="96">
        <v>62.66</v>
      </c>
    </row>
    <row r="117" spans="1:12" ht="14.4" x14ac:dyDescent="0.3">
      <c r="A117" s="23"/>
      <c r="B117" s="15"/>
      <c r="C117" s="11"/>
      <c r="D117" s="7" t="s">
        <v>91</v>
      </c>
      <c r="E117" s="90"/>
      <c r="F117" s="91"/>
      <c r="G117" s="91"/>
      <c r="H117" s="91"/>
      <c r="I117" s="91"/>
      <c r="J117" s="91"/>
      <c r="K117" s="91"/>
      <c r="L117" s="91"/>
    </row>
    <row r="118" spans="1:12" ht="14.4" x14ac:dyDescent="0.3">
      <c r="A118" s="23"/>
      <c r="B118" s="15"/>
      <c r="C118" s="11"/>
      <c r="D118" s="7" t="s">
        <v>29</v>
      </c>
      <c r="E118" s="88" t="s">
        <v>116</v>
      </c>
      <c r="F118" s="116">
        <v>200</v>
      </c>
      <c r="G118" s="97">
        <v>7</v>
      </c>
      <c r="H118" s="97">
        <v>7</v>
      </c>
      <c r="I118" s="97">
        <v>45</v>
      </c>
      <c r="J118" s="98">
        <v>276</v>
      </c>
      <c r="K118" s="99" t="s">
        <v>120</v>
      </c>
      <c r="L118" s="100">
        <v>13</v>
      </c>
    </row>
    <row r="119" spans="1:12" ht="14.4" x14ac:dyDescent="0.3">
      <c r="A119" s="23"/>
      <c r="B119" s="15"/>
      <c r="C119" s="11"/>
      <c r="D119" s="7" t="s">
        <v>30</v>
      </c>
      <c r="E119" s="55" t="s">
        <v>59</v>
      </c>
      <c r="F119" s="72">
        <v>200</v>
      </c>
      <c r="G119" s="69">
        <v>0</v>
      </c>
      <c r="H119" s="69">
        <v>0</v>
      </c>
      <c r="I119" s="69">
        <v>27</v>
      </c>
      <c r="J119" s="70">
        <v>111</v>
      </c>
      <c r="K119" s="68">
        <v>394</v>
      </c>
      <c r="L119" s="71">
        <v>6.57</v>
      </c>
    </row>
    <row r="120" spans="1:12" ht="14.4" x14ac:dyDescent="0.3">
      <c r="A120" s="23"/>
      <c r="B120" s="15"/>
      <c r="C120" s="11"/>
      <c r="D120" s="7" t="s">
        <v>31</v>
      </c>
      <c r="E120" s="55" t="s">
        <v>49</v>
      </c>
      <c r="F120" s="72">
        <v>30</v>
      </c>
      <c r="G120" s="69">
        <v>3</v>
      </c>
      <c r="H120" s="69">
        <v>0</v>
      </c>
      <c r="I120" s="69">
        <v>14</v>
      </c>
      <c r="J120" s="70">
        <v>68</v>
      </c>
      <c r="K120" s="73">
        <v>73</v>
      </c>
      <c r="L120" s="71">
        <v>1.8</v>
      </c>
    </row>
    <row r="121" spans="1:12" ht="14.4" x14ac:dyDescent="0.3">
      <c r="A121" s="23"/>
      <c r="B121" s="15"/>
      <c r="C121" s="11"/>
      <c r="D121" s="7" t="s">
        <v>32</v>
      </c>
      <c r="E121" s="55" t="s">
        <v>61</v>
      </c>
      <c r="F121" s="72">
        <v>40</v>
      </c>
      <c r="G121" s="69">
        <v>3</v>
      </c>
      <c r="H121" s="69">
        <v>0</v>
      </c>
      <c r="I121" s="69">
        <v>17</v>
      </c>
      <c r="J121" s="72">
        <v>80</v>
      </c>
      <c r="K121" s="73"/>
      <c r="L121" s="71">
        <v>2.4</v>
      </c>
    </row>
    <row r="122" spans="1:12" ht="14.4" x14ac:dyDescent="0.3">
      <c r="A122" s="23"/>
      <c r="B122" s="15"/>
      <c r="C122" s="11"/>
      <c r="D122" s="67" t="s">
        <v>24</v>
      </c>
      <c r="E122" s="54" t="s">
        <v>62</v>
      </c>
      <c r="F122" s="72">
        <v>130</v>
      </c>
      <c r="G122" s="69">
        <v>3</v>
      </c>
      <c r="H122" s="69">
        <v>1</v>
      </c>
      <c r="I122" s="69">
        <v>38</v>
      </c>
      <c r="J122" s="70">
        <v>173</v>
      </c>
      <c r="K122" s="73">
        <v>43</v>
      </c>
      <c r="L122" s="71">
        <v>39.06</v>
      </c>
    </row>
    <row r="123" spans="1:12" ht="14.4" x14ac:dyDescent="0.3">
      <c r="A123" s="23"/>
      <c r="B123" s="15"/>
      <c r="C123" s="11"/>
      <c r="D123" s="6"/>
      <c r="E123" s="59"/>
      <c r="F123" s="72"/>
      <c r="G123" s="72"/>
      <c r="H123" s="72"/>
      <c r="I123" s="72"/>
      <c r="J123" s="72"/>
      <c r="K123" s="73"/>
      <c r="L123" s="72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SUM(F114:F123)</f>
        <v>950</v>
      </c>
      <c r="G124" s="19">
        <f>SUM(G114:G123)</f>
        <v>43</v>
      </c>
      <c r="H124" s="19">
        <f>SUM(H114:H123)</f>
        <v>44</v>
      </c>
      <c r="I124" s="19">
        <f>SUM(I114:I123)</f>
        <v>166</v>
      </c>
      <c r="J124" s="19">
        <f>SUM(J114:J123)</f>
        <v>1243</v>
      </c>
      <c r="K124" s="25"/>
      <c r="L124" s="19">
        <f>SUM(L114:L123)</f>
        <v>160.49</v>
      </c>
    </row>
    <row r="125" spans="1:12" ht="14.4" customHeight="1" thickBot="1" x14ac:dyDescent="0.3">
      <c r="A125" s="29">
        <f>A106</f>
        <v>2</v>
      </c>
      <c r="B125" s="30">
        <f>B106</f>
        <v>1</v>
      </c>
      <c r="C125" s="51" t="s">
        <v>4</v>
      </c>
      <c r="D125" s="115"/>
      <c r="E125" s="31"/>
      <c r="F125" s="32">
        <f>F113+F124</f>
        <v>1500</v>
      </c>
      <c r="G125" s="32">
        <f t="shared" ref="G125" si="21">G113+G124</f>
        <v>63</v>
      </c>
      <c r="H125" s="32">
        <f t="shared" ref="H125" si="22">H113+H124</f>
        <v>76</v>
      </c>
      <c r="I125" s="32">
        <f t="shared" ref="I125" si="23">I113+I124</f>
        <v>235</v>
      </c>
      <c r="J125" s="32">
        <f t="shared" ref="J125:L125" si="24">J113+J124</f>
        <v>1895</v>
      </c>
      <c r="K125" s="32"/>
      <c r="L125" s="32">
        <f t="shared" si="24"/>
        <v>232.26000000000002</v>
      </c>
    </row>
    <row r="126" spans="1:12" ht="15" customHeight="1" x14ac:dyDescent="0.3">
      <c r="A126" s="14">
        <v>2</v>
      </c>
      <c r="B126" s="15">
        <v>2</v>
      </c>
      <c r="C126" s="22" t="s">
        <v>20</v>
      </c>
      <c r="D126" s="5" t="s">
        <v>26</v>
      </c>
      <c r="E126" s="55" t="s">
        <v>124</v>
      </c>
      <c r="F126" s="79">
        <v>60</v>
      </c>
      <c r="G126" s="74">
        <v>1</v>
      </c>
      <c r="H126" s="74">
        <v>0</v>
      </c>
      <c r="I126" s="74">
        <v>2</v>
      </c>
      <c r="J126" s="75">
        <v>8</v>
      </c>
      <c r="K126" s="57"/>
      <c r="L126" s="76">
        <v>8.4700000000000006</v>
      </c>
    </row>
    <row r="127" spans="1:12" ht="14.4" x14ac:dyDescent="0.3">
      <c r="A127" s="14"/>
      <c r="B127" s="15"/>
      <c r="C127" s="11"/>
      <c r="D127" s="67" t="s">
        <v>21</v>
      </c>
      <c r="E127" s="55" t="s">
        <v>125</v>
      </c>
      <c r="F127" s="77">
        <v>90</v>
      </c>
      <c r="G127" s="74">
        <v>14</v>
      </c>
      <c r="H127" s="74">
        <v>15</v>
      </c>
      <c r="I127" s="74">
        <v>7</v>
      </c>
      <c r="J127" s="75">
        <v>211</v>
      </c>
      <c r="K127" s="57" t="s">
        <v>129</v>
      </c>
      <c r="L127" s="76">
        <v>45.65</v>
      </c>
    </row>
    <row r="128" spans="1:12" ht="14.4" x14ac:dyDescent="0.3">
      <c r="A128" s="14"/>
      <c r="B128" s="15"/>
      <c r="C128" s="11"/>
      <c r="D128" s="67" t="s">
        <v>91</v>
      </c>
      <c r="E128" s="55" t="s">
        <v>126</v>
      </c>
      <c r="F128" s="77">
        <v>30</v>
      </c>
      <c r="G128" s="74">
        <v>0</v>
      </c>
      <c r="H128" s="74">
        <v>2</v>
      </c>
      <c r="I128" s="74">
        <v>2</v>
      </c>
      <c r="J128" s="75">
        <v>26</v>
      </c>
      <c r="K128" s="57" t="s">
        <v>128</v>
      </c>
      <c r="L128" s="76">
        <v>0.96</v>
      </c>
    </row>
    <row r="129" spans="1:12" ht="14.4" x14ac:dyDescent="0.3">
      <c r="A129" s="14"/>
      <c r="B129" s="15"/>
      <c r="C129" s="11"/>
      <c r="D129" s="67" t="s">
        <v>29</v>
      </c>
      <c r="E129" s="55" t="s">
        <v>116</v>
      </c>
      <c r="F129" s="77">
        <v>200</v>
      </c>
      <c r="G129" s="74">
        <v>11</v>
      </c>
      <c r="H129" s="74">
        <v>8</v>
      </c>
      <c r="I129" s="74">
        <v>66</v>
      </c>
      <c r="J129" s="75">
        <v>380</v>
      </c>
      <c r="K129" s="57" t="s">
        <v>120</v>
      </c>
      <c r="L129" s="76">
        <v>16.649999999999999</v>
      </c>
    </row>
    <row r="130" spans="1:12" ht="14.4" x14ac:dyDescent="0.3">
      <c r="A130" s="14"/>
      <c r="B130" s="15"/>
      <c r="C130" s="11"/>
      <c r="D130" s="7" t="s">
        <v>22</v>
      </c>
      <c r="E130" s="55" t="s">
        <v>127</v>
      </c>
      <c r="F130" s="77">
        <v>200</v>
      </c>
      <c r="G130" s="74">
        <v>0</v>
      </c>
      <c r="H130" s="74">
        <v>0</v>
      </c>
      <c r="I130" s="74">
        <v>15</v>
      </c>
      <c r="J130" s="75">
        <v>61</v>
      </c>
      <c r="K130" s="57" t="s">
        <v>47</v>
      </c>
      <c r="L130" s="76">
        <v>1.68</v>
      </c>
    </row>
    <row r="131" spans="1:12" ht="14.4" x14ac:dyDescent="0.3">
      <c r="A131" s="14"/>
      <c r="B131" s="15"/>
      <c r="C131" s="11"/>
      <c r="D131" s="7" t="s">
        <v>23</v>
      </c>
      <c r="E131" s="54" t="s">
        <v>49</v>
      </c>
      <c r="F131" s="62">
        <v>30</v>
      </c>
      <c r="G131" s="63">
        <v>3</v>
      </c>
      <c r="H131" s="63">
        <v>0</v>
      </c>
      <c r="I131" s="63">
        <v>14</v>
      </c>
      <c r="J131" s="64">
        <v>68</v>
      </c>
      <c r="K131" s="62" t="s">
        <v>50</v>
      </c>
      <c r="L131" s="65">
        <v>1.8</v>
      </c>
    </row>
    <row r="132" spans="1:12" ht="14.4" x14ac:dyDescent="0.3">
      <c r="A132" s="14"/>
      <c r="B132" s="15"/>
      <c r="C132" s="11"/>
      <c r="D132" s="7" t="s">
        <v>24</v>
      </c>
      <c r="E132" s="59"/>
      <c r="F132" s="56"/>
      <c r="G132" s="56"/>
      <c r="H132" s="56"/>
      <c r="I132" s="56"/>
      <c r="J132" s="56"/>
      <c r="K132" s="66"/>
      <c r="L132" s="56"/>
    </row>
    <row r="133" spans="1:12" ht="14.4" x14ac:dyDescent="0.3">
      <c r="A133" s="14"/>
      <c r="B133" s="15"/>
      <c r="C133" s="11"/>
      <c r="D133" s="6"/>
      <c r="E133" s="59"/>
      <c r="F133" s="56"/>
      <c r="G133" s="56"/>
      <c r="H133" s="56"/>
      <c r="I133" s="56"/>
      <c r="J133" s="56"/>
      <c r="K133" s="66"/>
      <c r="L133" s="56"/>
    </row>
    <row r="134" spans="1:12" ht="14.4" x14ac:dyDescent="0.3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SUM(F126:F134)</f>
        <v>610</v>
      </c>
      <c r="G135" s="19">
        <f>SUM(G126:G134)</f>
        <v>29</v>
      </c>
      <c r="H135" s="19">
        <f>SUM(H126:H134)</f>
        <v>25</v>
      </c>
      <c r="I135" s="19">
        <f>SUM(I126:I134)</f>
        <v>106</v>
      </c>
      <c r="J135" s="19">
        <f>SUM(J126:J134)</f>
        <v>754</v>
      </c>
      <c r="K135" s="25"/>
      <c r="L135" s="19">
        <f>SUM(L126:L134)</f>
        <v>75.209999999999994</v>
      </c>
    </row>
    <row r="136" spans="1:12" ht="14.4" x14ac:dyDescent="0.3">
      <c r="A136" s="13">
        <f>A126</f>
        <v>2</v>
      </c>
      <c r="B136" s="13">
        <f>B126</f>
        <v>2</v>
      </c>
      <c r="C136" s="10" t="s">
        <v>25</v>
      </c>
      <c r="D136" s="7" t="s">
        <v>26</v>
      </c>
      <c r="E136" s="55" t="s">
        <v>132</v>
      </c>
      <c r="F136" s="72">
        <v>60</v>
      </c>
      <c r="G136" s="69">
        <v>1</v>
      </c>
      <c r="H136" s="69">
        <v>2</v>
      </c>
      <c r="I136" s="69">
        <v>2</v>
      </c>
      <c r="J136" s="70">
        <v>24</v>
      </c>
      <c r="K136" s="68" t="s">
        <v>135</v>
      </c>
      <c r="L136" s="71">
        <v>8.44</v>
      </c>
    </row>
    <row r="137" spans="1:12" ht="14.4" x14ac:dyDescent="0.3">
      <c r="A137" s="14"/>
      <c r="B137" s="15"/>
      <c r="C137" s="11"/>
      <c r="D137" s="7" t="s">
        <v>27</v>
      </c>
      <c r="E137" s="55" t="s">
        <v>131</v>
      </c>
      <c r="F137" s="72">
        <v>200</v>
      </c>
      <c r="G137" s="69">
        <v>2</v>
      </c>
      <c r="H137" s="69">
        <v>4</v>
      </c>
      <c r="I137" s="69">
        <v>9</v>
      </c>
      <c r="J137" s="70">
        <v>79</v>
      </c>
      <c r="K137" s="68" t="s">
        <v>134</v>
      </c>
      <c r="L137" s="71">
        <v>7.52</v>
      </c>
    </row>
    <row r="138" spans="1:12" ht="14.4" x14ac:dyDescent="0.3">
      <c r="A138" s="14"/>
      <c r="B138" s="15"/>
      <c r="C138" s="11"/>
      <c r="D138" s="7" t="s">
        <v>28</v>
      </c>
      <c r="E138" s="55" t="s">
        <v>130</v>
      </c>
      <c r="F138" s="72">
        <v>200</v>
      </c>
      <c r="G138" s="69">
        <v>19</v>
      </c>
      <c r="H138" s="69">
        <v>18</v>
      </c>
      <c r="I138" s="69">
        <v>73</v>
      </c>
      <c r="J138" s="70">
        <v>527</v>
      </c>
      <c r="K138" s="68" t="s">
        <v>133</v>
      </c>
      <c r="L138" s="71">
        <v>56.73</v>
      </c>
    </row>
    <row r="139" spans="1:12" ht="14.4" x14ac:dyDescent="0.3">
      <c r="A139" s="14"/>
      <c r="B139" s="15"/>
      <c r="C139" s="11"/>
      <c r="D139" s="7" t="s">
        <v>29</v>
      </c>
      <c r="E139" s="55"/>
      <c r="F139" s="72"/>
      <c r="G139" s="69"/>
      <c r="H139" s="69"/>
      <c r="I139" s="69"/>
      <c r="J139" s="70"/>
      <c r="K139" s="68"/>
      <c r="L139" s="71"/>
    </row>
    <row r="140" spans="1:12" ht="14.4" x14ac:dyDescent="0.3">
      <c r="A140" s="14"/>
      <c r="B140" s="15"/>
      <c r="C140" s="11"/>
      <c r="D140" s="7" t="s">
        <v>30</v>
      </c>
      <c r="E140" s="55" t="s">
        <v>59</v>
      </c>
      <c r="F140" s="72">
        <v>200</v>
      </c>
      <c r="G140" s="69">
        <v>0</v>
      </c>
      <c r="H140" s="69">
        <v>0</v>
      </c>
      <c r="I140" s="69">
        <v>27</v>
      </c>
      <c r="J140" s="70">
        <v>111</v>
      </c>
      <c r="K140" s="68" t="s">
        <v>60</v>
      </c>
      <c r="L140" s="71">
        <v>6.57</v>
      </c>
    </row>
    <row r="141" spans="1:12" ht="14.4" x14ac:dyDescent="0.3">
      <c r="A141" s="14"/>
      <c r="B141" s="15"/>
      <c r="C141" s="11"/>
      <c r="D141" s="7" t="s">
        <v>31</v>
      </c>
      <c r="E141" s="55" t="s">
        <v>49</v>
      </c>
      <c r="F141" s="72">
        <v>30</v>
      </c>
      <c r="G141" s="69">
        <v>3</v>
      </c>
      <c r="H141" s="69">
        <v>0</v>
      </c>
      <c r="I141" s="69">
        <v>14</v>
      </c>
      <c r="J141" s="70">
        <v>68</v>
      </c>
      <c r="K141" s="73">
        <v>73</v>
      </c>
      <c r="L141" s="71">
        <v>1.8</v>
      </c>
    </row>
    <row r="142" spans="1:12" ht="14.4" x14ac:dyDescent="0.3">
      <c r="A142" s="14"/>
      <c r="B142" s="15"/>
      <c r="C142" s="11"/>
      <c r="D142" s="7" t="s">
        <v>32</v>
      </c>
      <c r="E142" s="55" t="s">
        <v>61</v>
      </c>
      <c r="F142" s="72">
        <v>40</v>
      </c>
      <c r="G142" s="69">
        <v>3</v>
      </c>
      <c r="H142" s="69">
        <v>0</v>
      </c>
      <c r="I142" s="69">
        <v>17</v>
      </c>
      <c r="J142" s="72">
        <v>80</v>
      </c>
      <c r="K142" s="73"/>
      <c r="L142" s="71">
        <v>2.4</v>
      </c>
    </row>
    <row r="143" spans="1:12" ht="14.4" x14ac:dyDescent="0.3">
      <c r="A143" s="14"/>
      <c r="B143" s="15"/>
      <c r="C143" s="11"/>
      <c r="D143" s="7" t="s">
        <v>24</v>
      </c>
      <c r="E143" s="55" t="s">
        <v>62</v>
      </c>
      <c r="F143" s="72">
        <v>147</v>
      </c>
      <c r="G143" s="69">
        <v>1</v>
      </c>
      <c r="H143" s="69">
        <v>0</v>
      </c>
      <c r="I143" s="69">
        <v>11</v>
      </c>
      <c r="J143" s="72">
        <v>56</v>
      </c>
      <c r="K143" s="73">
        <v>43</v>
      </c>
      <c r="L143" s="71">
        <v>31.95</v>
      </c>
    </row>
    <row r="144" spans="1:12" ht="14.4" x14ac:dyDescent="0.3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877</v>
      </c>
      <c r="G145" s="19">
        <f>SUM(G136:G144)</f>
        <v>29</v>
      </c>
      <c r="H145" s="19">
        <f>SUM(H136:H144)</f>
        <v>24</v>
      </c>
      <c r="I145" s="19">
        <f>SUM(I136:I144)</f>
        <v>153</v>
      </c>
      <c r="J145" s="19">
        <f>SUM(J136:J144)</f>
        <v>945</v>
      </c>
      <c r="K145" s="25"/>
      <c r="L145" s="19">
        <f>SUM(L136:L144)</f>
        <v>115.41</v>
      </c>
    </row>
    <row r="146" spans="1:12" ht="15" thickBot="1" x14ac:dyDescent="0.3">
      <c r="A146" s="33">
        <f>A126</f>
        <v>2</v>
      </c>
      <c r="B146" s="33">
        <f>B126</f>
        <v>2</v>
      </c>
      <c r="C146" s="51" t="s">
        <v>4</v>
      </c>
      <c r="D146" s="52"/>
      <c r="E146" s="31"/>
      <c r="F146" s="32">
        <f>F135+F145</f>
        <v>1487</v>
      </c>
      <c r="G146" s="32">
        <f t="shared" ref="G146" si="25">G135+G145</f>
        <v>58</v>
      </c>
      <c r="H146" s="32">
        <f t="shared" ref="H146" si="26">H135+H145</f>
        <v>49</v>
      </c>
      <c r="I146" s="32">
        <f t="shared" ref="I146" si="27">I135+I145</f>
        <v>259</v>
      </c>
      <c r="J146" s="32">
        <f t="shared" ref="J146:L146" si="28">J135+J145</f>
        <v>1699</v>
      </c>
      <c r="K146" s="32"/>
      <c r="L146" s="32">
        <f t="shared" si="28"/>
        <v>190.62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22" t="s">
        <v>26</v>
      </c>
      <c r="E147" s="55" t="s">
        <v>137</v>
      </c>
      <c r="F147" s="80">
        <v>60</v>
      </c>
      <c r="G147" s="69">
        <v>12</v>
      </c>
      <c r="H147" s="69">
        <v>1</v>
      </c>
      <c r="I147" s="69">
        <v>27</v>
      </c>
      <c r="J147" s="70">
        <v>173</v>
      </c>
      <c r="K147" s="68"/>
      <c r="L147" s="71">
        <v>11.58</v>
      </c>
    </row>
    <row r="148" spans="1:12" ht="14.4" x14ac:dyDescent="0.3">
      <c r="A148" s="23"/>
      <c r="B148" s="15"/>
      <c r="C148" s="11"/>
      <c r="D148" s="7" t="s">
        <v>21</v>
      </c>
      <c r="E148" s="55" t="s">
        <v>136</v>
      </c>
      <c r="F148" s="72">
        <v>90</v>
      </c>
      <c r="G148" s="69">
        <v>9</v>
      </c>
      <c r="H148" s="69">
        <v>18</v>
      </c>
      <c r="I148" s="69">
        <v>6</v>
      </c>
      <c r="J148" s="70">
        <v>224</v>
      </c>
      <c r="K148" s="68" t="s">
        <v>138</v>
      </c>
      <c r="L148" s="71">
        <v>38.03</v>
      </c>
    </row>
    <row r="149" spans="1:12" ht="14.4" x14ac:dyDescent="0.3">
      <c r="A149" s="23"/>
      <c r="B149" s="15"/>
      <c r="C149" s="11"/>
      <c r="D149" s="8" t="s">
        <v>29</v>
      </c>
      <c r="E149" s="55" t="s">
        <v>81</v>
      </c>
      <c r="F149" s="72">
        <v>200</v>
      </c>
      <c r="G149" s="69">
        <v>6</v>
      </c>
      <c r="H149" s="69">
        <v>6</v>
      </c>
      <c r="I149" s="69">
        <v>40</v>
      </c>
      <c r="J149" s="70">
        <v>237</v>
      </c>
      <c r="K149" s="68" t="s">
        <v>85</v>
      </c>
      <c r="L149" s="71">
        <v>10.029999999999999</v>
      </c>
    </row>
    <row r="150" spans="1:12" ht="14.4" x14ac:dyDescent="0.3">
      <c r="A150" s="23"/>
      <c r="B150" s="15"/>
      <c r="C150" s="11"/>
      <c r="D150" s="7" t="s">
        <v>22</v>
      </c>
      <c r="E150" s="55" t="s">
        <v>67</v>
      </c>
      <c r="F150" s="72">
        <v>200</v>
      </c>
      <c r="G150" s="69">
        <v>0</v>
      </c>
      <c r="H150" s="69">
        <v>0</v>
      </c>
      <c r="I150" s="69">
        <v>15</v>
      </c>
      <c r="J150" s="70">
        <v>63</v>
      </c>
      <c r="K150" s="68" t="s">
        <v>47</v>
      </c>
      <c r="L150" s="71">
        <v>3.54</v>
      </c>
    </row>
    <row r="151" spans="1:12" ht="15.75" customHeight="1" x14ac:dyDescent="0.3">
      <c r="A151" s="23"/>
      <c r="B151" s="15"/>
      <c r="C151" s="11"/>
      <c r="D151" s="7" t="s">
        <v>23</v>
      </c>
      <c r="E151" s="54" t="s">
        <v>49</v>
      </c>
      <c r="F151" s="81">
        <v>30</v>
      </c>
      <c r="G151" s="82">
        <v>3</v>
      </c>
      <c r="H151" s="82">
        <v>0</v>
      </c>
      <c r="I151" s="82">
        <v>14</v>
      </c>
      <c r="J151" s="83">
        <v>68</v>
      </c>
      <c r="K151" s="81" t="s">
        <v>50</v>
      </c>
      <c r="L151" s="84">
        <v>1.8</v>
      </c>
    </row>
    <row r="152" spans="1:12" ht="14.4" x14ac:dyDescent="0.3">
      <c r="A152" s="23"/>
      <c r="B152" s="15"/>
      <c r="C152" s="11"/>
      <c r="D152" s="7" t="s">
        <v>24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580</v>
      </c>
      <c r="G155" s="19">
        <f>SUM(G147:G154)</f>
        <v>30</v>
      </c>
      <c r="H155" s="19">
        <f>SUM(H147:H154)</f>
        <v>25</v>
      </c>
      <c r="I155" s="19">
        <f>SUM(I147:I154)</f>
        <v>102</v>
      </c>
      <c r="J155" s="19">
        <f>SUM(J147:J154)</f>
        <v>765</v>
      </c>
      <c r="K155" s="25"/>
      <c r="L155" s="19">
        <f>SUM(L147:L154)</f>
        <v>64.98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55" t="s">
        <v>141</v>
      </c>
      <c r="F156" s="72">
        <v>60</v>
      </c>
      <c r="G156" s="69">
        <v>1</v>
      </c>
      <c r="H156" s="69">
        <v>0</v>
      </c>
      <c r="I156" s="69">
        <v>2</v>
      </c>
      <c r="J156" s="70">
        <v>14</v>
      </c>
      <c r="K156" s="68"/>
      <c r="L156" s="71">
        <v>8.5299999999999994</v>
      </c>
    </row>
    <row r="157" spans="1:12" ht="14.4" x14ac:dyDescent="0.3">
      <c r="A157" s="23"/>
      <c r="B157" s="15"/>
      <c r="C157" s="11"/>
      <c r="D157" s="7" t="s">
        <v>27</v>
      </c>
      <c r="E157" s="55" t="s">
        <v>140</v>
      </c>
      <c r="F157" s="72">
        <v>200</v>
      </c>
      <c r="G157" s="69">
        <v>2</v>
      </c>
      <c r="H157" s="69">
        <v>4</v>
      </c>
      <c r="I157" s="69">
        <v>13</v>
      </c>
      <c r="J157" s="70">
        <v>94</v>
      </c>
      <c r="K157" s="68" t="s">
        <v>143</v>
      </c>
      <c r="L157" s="71">
        <v>9.06</v>
      </c>
    </row>
    <row r="158" spans="1:12" ht="14.4" x14ac:dyDescent="0.3">
      <c r="A158" s="23"/>
      <c r="B158" s="15"/>
      <c r="C158" s="11"/>
      <c r="D158" s="7" t="s">
        <v>28</v>
      </c>
      <c r="E158" s="55" t="s">
        <v>139</v>
      </c>
      <c r="F158" s="72">
        <v>220</v>
      </c>
      <c r="G158" s="69">
        <v>23</v>
      </c>
      <c r="H158" s="69">
        <v>24</v>
      </c>
      <c r="I158" s="69">
        <v>19</v>
      </c>
      <c r="J158" s="70">
        <v>383</v>
      </c>
      <c r="K158" s="68" t="s">
        <v>142</v>
      </c>
      <c r="L158" s="71">
        <v>80.849999999999994</v>
      </c>
    </row>
    <row r="159" spans="1:12" ht="14.4" x14ac:dyDescent="0.3">
      <c r="A159" s="23"/>
      <c r="B159" s="15"/>
      <c r="C159" s="11"/>
      <c r="D159" s="7" t="s">
        <v>29</v>
      </c>
      <c r="E159" s="55"/>
      <c r="F159" s="72"/>
      <c r="G159" s="69"/>
      <c r="H159" s="69"/>
      <c r="I159" s="69"/>
      <c r="J159" s="70"/>
      <c r="K159" s="68"/>
      <c r="L159" s="71"/>
    </row>
    <row r="160" spans="1:12" ht="14.4" x14ac:dyDescent="0.3">
      <c r="A160" s="23"/>
      <c r="B160" s="15"/>
      <c r="C160" s="11"/>
      <c r="D160" s="7" t="s">
        <v>30</v>
      </c>
      <c r="E160" s="55" t="s">
        <v>59</v>
      </c>
      <c r="F160" s="72">
        <v>200</v>
      </c>
      <c r="G160" s="69">
        <v>0</v>
      </c>
      <c r="H160" s="69">
        <v>0</v>
      </c>
      <c r="I160" s="69">
        <v>27</v>
      </c>
      <c r="J160" s="70">
        <v>111</v>
      </c>
      <c r="K160" s="68" t="s">
        <v>60</v>
      </c>
      <c r="L160" s="71">
        <v>6.57</v>
      </c>
    </row>
    <row r="161" spans="1:12" ht="14.4" x14ac:dyDescent="0.3">
      <c r="A161" s="23"/>
      <c r="B161" s="15"/>
      <c r="C161" s="11"/>
      <c r="D161" s="7" t="s">
        <v>31</v>
      </c>
      <c r="E161" s="55" t="s">
        <v>49</v>
      </c>
      <c r="F161" s="72">
        <v>30</v>
      </c>
      <c r="G161" s="69">
        <v>3</v>
      </c>
      <c r="H161" s="69">
        <v>0</v>
      </c>
      <c r="I161" s="69">
        <v>14</v>
      </c>
      <c r="J161" s="70">
        <v>68</v>
      </c>
      <c r="K161" s="73">
        <v>73</v>
      </c>
      <c r="L161" s="71">
        <v>1.8</v>
      </c>
    </row>
    <row r="162" spans="1:12" ht="14.4" x14ac:dyDescent="0.3">
      <c r="A162" s="23"/>
      <c r="B162" s="15"/>
      <c r="C162" s="11"/>
      <c r="D162" s="7" t="s">
        <v>32</v>
      </c>
      <c r="E162" s="55" t="s">
        <v>61</v>
      </c>
      <c r="F162" s="72">
        <v>40</v>
      </c>
      <c r="G162" s="69">
        <v>3</v>
      </c>
      <c r="H162" s="69">
        <v>0</v>
      </c>
      <c r="I162" s="69">
        <v>17</v>
      </c>
      <c r="J162" s="72">
        <v>80</v>
      </c>
      <c r="K162" s="73"/>
      <c r="L162" s="71">
        <v>2.4</v>
      </c>
    </row>
    <row r="163" spans="1:12" ht="14.4" x14ac:dyDescent="0.3">
      <c r="A163" s="23"/>
      <c r="B163" s="15"/>
      <c r="C163" s="11"/>
      <c r="D163" s="67" t="s">
        <v>24</v>
      </c>
      <c r="E163" s="55" t="s">
        <v>62</v>
      </c>
      <c r="F163" s="72">
        <v>143</v>
      </c>
      <c r="G163" s="69">
        <v>1</v>
      </c>
      <c r="H163" s="69">
        <v>1</v>
      </c>
      <c r="I163" s="69">
        <v>28</v>
      </c>
      <c r="J163" s="70">
        <v>127</v>
      </c>
      <c r="K163" s="73">
        <v>43</v>
      </c>
      <c r="L163" s="71">
        <v>57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893</v>
      </c>
      <c r="G165" s="19">
        <f>SUM(G156:G164)</f>
        <v>33</v>
      </c>
      <c r="H165" s="19">
        <f>SUM(H156:H164)</f>
        <v>29</v>
      </c>
      <c r="I165" s="19">
        <f>SUM(I156:I164)</f>
        <v>120</v>
      </c>
      <c r="J165" s="19">
        <f>SUM(J156:J164)</f>
        <v>877</v>
      </c>
      <c r="K165" s="25"/>
      <c r="L165" s="19">
        <f>SUM(L156:L164)</f>
        <v>166.20999999999998</v>
      </c>
    </row>
    <row r="166" spans="1:12" ht="15" thickBot="1" x14ac:dyDescent="0.3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1473</v>
      </c>
      <c r="G166" s="32">
        <f t="shared" ref="G166" si="29">G155+G165</f>
        <v>63</v>
      </c>
      <c r="H166" s="32">
        <f t="shared" ref="H166" si="30">H155+H165</f>
        <v>54</v>
      </c>
      <c r="I166" s="32">
        <f t="shared" ref="I166" si="31">I155+I165</f>
        <v>222</v>
      </c>
      <c r="J166" s="32">
        <f t="shared" ref="J166:L166" si="32">J155+J165</f>
        <v>1642</v>
      </c>
      <c r="K166" s="32"/>
      <c r="L166" s="32">
        <f t="shared" si="32"/>
        <v>231.19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55" t="s">
        <v>90</v>
      </c>
      <c r="F167" s="80">
        <v>150</v>
      </c>
      <c r="G167" s="69">
        <v>25</v>
      </c>
      <c r="H167" s="69">
        <v>19</v>
      </c>
      <c r="I167" s="69">
        <v>39</v>
      </c>
      <c r="J167" s="70">
        <v>430</v>
      </c>
      <c r="K167" s="68" t="s">
        <v>146</v>
      </c>
      <c r="L167" s="71">
        <v>59.05</v>
      </c>
    </row>
    <row r="168" spans="1:12" ht="14.4" x14ac:dyDescent="0.3">
      <c r="A168" s="23"/>
      <c r="B168" s="15"/>
      <c r="C168" s="11"/>
      <c r="D168" s="6"/>
      <c r="E168" s="55"/>
      <c r="F168" s="72"/>
      <c r="G168" s="69"/>
      <c r="H168" s="69"/>
      <c r="I168" s="69"/>
      <c r="J168" s="70"/>
      <c r="K168" s="68"/>
      <c r="L168" s="71"/>
    </row>
    <row r="169" spans="1:12" ht="14.4" x14ac:dyDescent="0.3">
      <c r="A169" s="23"/>
      <c r="B169" s="15"/>
      <c r="C169" s="11"/>
      <c r="D169" s="7" t="s">
        <v>22</v>
      </c>
      <c r="E169" s="55" t="s">
        <v>144</v>
      </c>
      <c r="F169" s="72">
        <v>200</v>
      </c>
      <c r="G169" s="69">
        <v>2</v>
      </c>
      <c r="H169" s="69">
        <v>2</v>
      </c>
      <c r="I169" s="69">
        <v>26</v>
      </c>
      <c r="J169" s="70">
        <v>126</v>
      </c>
      <c r="K169" s="68" t="s">
        <v>145</v>
      </c>
      <c r="L169" s="71">
        <v>8.56</v>
      </c>
    </row>
    <row r="170" spans="1:12" ht="14.4" x14ac:dyDescent="0.3">
      <c r="A170" s="23"/>
      <c r="B170" s="15"/>
      <c r="C170" s="11"/>
      <c r="D170" s="7" t="s">
        <v>23</v>
      </c>
      <c r="E170" s="55" t="s">
        <v>49</v>
      </c>
      <c r="F170" s="72">
        <v>30</v>
      </c>
      <c r="G170" s="69">
        <v>3</v>
      </c>
      <c r="H170" s="69">
        <v>0</v>
      </c>
      <c r="I170" s="69">
        <v>14</v>
      </c>
      <c r="J170" s="70">
        <v>68</v>
      </c>
      <c r="K170" s="73">
        <v>73</v>
      </c>
      <c r="L170" s="71">
        <v>1.8</v>
      </c>
    </row>
    <row r="171" spans="1:12" ht="14.4" x14ac:dyDescent="0.3">
      <c r="A171" s="23"/>
      <c r="B171" s="15"/>
      <c r="C171" s="11"/>
      <c r="D171" s="7" t="s">
        <v>24</v>
      </c>
      <c r="E171" s="55" t="s">
        <v>62</v>
      </c>
      <c r="F171" s="72">
        <v>120</v>
      </c>
      <c r="G171" s="69">
        <v>0</v>
      </c>
      <c r="H171" s="69">
        <v>0</v>
      </c>
      <c r="I171" s="69">
        <v>10</v>
      </c>
      <c r="J171" s="70">
        <v>48</v>
      </c>
      <c r="K171" s="68" t="s">
        <v>48</v>
      </c>
      <c r="L171" s="71">
        <v>12</v>
      </c>
    </row>
    <row r="172" spans="1:12" ht="14.4" x14ac:dyDescent="0.3">
      <c r="A172" s="23"/>
      <c r="B172" s="15"/>
      <c r="C172" s="11"/>
      <c r="D172" s="6"/>
      <c r="E172" s="59"/>
      <c r="F172" s="56"/>
      <c r="G172" s="56"/>
      <c r="H172" s="56"/>
      <c r="I172" s="56"/>
      <c r="J172" s="56"/>
      <c r="K172" s="66"/>
      <c r="L172" s="56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SUM(F167:F173)</f>
        <v>500</v>
      </c>
      <c r="G174" s="19">
        <f>SUM(G167:G173)</f>
        <v>30</v>
      </c>
      <c r="H174" s="19">
        <f>SUM(H167:H173)</f>
        <v>21</v>
      </c>
      <c r="I174" s="19">
        <f>SUM(I167:I173)</f>
        <v>89</v>
      </c>
      <c r="J174" s="19">
        <f>SUM(J167:J173)</f>
        <v>672</v>
      </c>
      <c r="K174" s="25"/>
      <c r="L174" s="19">
        <f>SUM(L167:L173)</f>
        <v>81.41</v>
      </c>
    </row>
    <row r="175" spans="1:12" ht="14.4" x14ac:dyDescent="0.3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55" t="s">
        <v>147</v>
      </c>
      <c r="F175" s="72">
        <v>60</v>
      </c>
      <c r="G175" s="69">
        <v>6</v>
      </c>
      <c r="H175" s="69">
        <v>13</v>
      </c>
      <c r="I175" s="69">
        <v>2</v>
      </c>
      <c r="J175" s="70">
        <v>148</v>
      </c>
      <c r="K175" s="68" t="s">
        <v>150</v>
      </c>
      <c r="L175" s="71">
        <v>21.37</v>
      </c>
    </row>
    <row r="176" spans="1:12" ht="14.4" x14ac:dyDescent="0.3">
      <c r="A176" s="23"/>
      <c r="B176" s="15"/>
      <c r="C176" s="11"/>
      <c r="D176" s="7" t="s">
        <v>27</v>
      </c>
      <c r="E176" s="55" t="s">
        <v>148</v>
      </c>
      <c r="F176" s="72">
        <v>200</v>
      </c>
      <c r="G176" s="69">
        <v>8</v>
      </c>
      <c r="H176" s="69">
        <v>6</v>
      </c>
      <c r="I176" s="69">
        <v>15</v>
      </c>
      <c r="J176" s="70">
        <v>148</v>
      </c>
      <c r="K176" s="68" t="s">
        <v>149</v>
      </c>
      <c r="L176" s="71">
        <v>18.350000000000001</v>
      </c>
    </row>
    <row r="177" spans="1:12" ht="14.4" x14ac:dyDescent="0.3">
      <c r="A177" s="23"/>
      <c r="B177" s="15"/>
      <c r="C177" s="11"/>
      <c r="D177" s="7" t="s">
        <v>28</v>
      </c>
      <c r="E177" s="55" t="s">
        <v>64</v>
      </c>
      <c r="F177" s="72">
        <v>100</v>
      </c>
      <c r="G177" s="69">
        <v>13</v>
      </c>
      <c r="H177" s="69">
        <v>9</v>
      </c>
      <c r="I177" s="69">
        <v>5</v>
      </c>
      <c r="J177" s="70">
        <v>150</v>
      </c>
      <c r="K177" s="68" t="s">
        <v>65</v>
      </c>
      <c r="L177" s="71">
        <v>34.520000000000003</v>
      </c>
    </row>
    <row r="178" spans="1:12" ht="14.4" x14ac:dyDescent="0.3">
      <c r="A178" s="23"/>
      <c r="B178" s="15"/>
      <c r="C178" s="11"/>
      <c r="D178" s="7" t="s">
        <v>29</v>
      </c>
      <c r="E178" s="55" t="s">
        <v>57</v>
      </c>
      <c r="F178" s="72">
        <v>150</v>
      </c>
      <c r="G178" s="69">
        <v>3</v>
      </c>
      <c r="H178" s="69">
        <v>7</v>
      </c>
      <c r="I178" s="69">
        <v>23</v>
      </c>
      <c r="J178" s="70">
        <v>169</v>
      </c>
      <c r="K178" s="68" t="s">
        <v>58</v>
      </c>
      <c r="L178" s="71">
        <v>14.26</v>
      </c>
    </row>
    <row r="179" spans="1:12" ht="14.4" x14ac:dyDescent="0.3">
      <c r="A179" s="23"/>
      <c r="B179" s="15"/>
      <c r="C179" s="11"/>
      <c r="D179" s="7" t="s">
        <v>30</v>
      </c>
      <c r="E179" s="55" t="s">
        <v>59</v>
      </c>
      <c r="F179" s="72">
        <v>200</v>
      </c>
      <c r="G179" s="69">
        <v>0</v>
      </c>
      <c r="H179" s="69">
        <v>0</v>
      </c>
      <c r="I179" s="69">
        <v>27</v>
      </c>
      <c r="J179" s="70">
        <v>111</v>
      </c>
      <c r="K179" s="68" t="s">
        <v>60</v>
      </c>
      <c r="L179" s="71">
        <v>6.57</v>
      </c>
    </row>
    <row r="180" spans="1:12" ht="14.4" x14ac:dyDescent="0.3">
      <c r="A180" s="23"/>
      <c r="B180" s="15"/>
      <c r="C180" s="11"/>
      <c r="D180" s="7" t="s">
        <v>31</v>
      </c>
      <c r="E180" s="55" t="s">
        <v>49</v>
      </c>
      <c r="F180" s="72">
        <v>30</v>
      </c>
      <c r="G180" s="69">
        <v>3</v>
      </c>
      <c r="H180" s="69">
        <v>0</v>
      </c>
      <c r="I180" s="69">
        <v>14</v>
      </c>
      <c r="J180" s="70">
        <v>68</v>
      </c>
      <c r="K180" s="73">
        <v>73</v>
      </c>
      <c r="L180" s="71">
        <v>1.8</v>
      </c>
    </row>
    <row r="181" spans="1:12" ht="14.4" x14ac:dyDescent="0.3">
      <c r="A181" s="23"/>
      <c r="B181" s="15"/>
      <c r="C181" s="11"/>
      <c r="D181" s="7" t="s">
        <v>32</v>
      </c>
      <c r="E181" s="55" t="s">
        <v>61</v>
      </c>
      <c r="F181" s="72">
        <v>40</v>
      </c>
      <c r="G181" s="69">
        <v>3</v>
      </c>
      <c r="H181" s="69">
        <v>0</v>
      </c>
      <c r="I181" s="69">
        <v>17</v>
      </c>
      <c r="J181" s="72">
        <v>80</v>
      </c>
      <c r="K181" s="73"/>
      <c r="L181" s="71">
        <v>2.4</v>
      </c>
    </row>
    <row r="182" spans="1:12" ht="14.4" x14ac:dyDescent="0.3">
      <c r="A182" s="23"/>
      <c r="B182" s="15"/>
      <c r="C182" s="11"/>
      <c r="D182" s="67" t="s">
        <v>24</v>
      </c>
      <c r="E182" s="55" t="s">
        <v>62</v>
      </c>
      <c r="F182" s="72">
        <v>143</v>
      </c>
      <c r="G182" s="69">
        <v>2</v>
      </c>
      <c r="H182" s="69">
        <v>1</v>
      </c>
      <c r="I182" s="69">
        <v>22</v>
      </c>
      <c r="J182" s="70">
        <v>115</v>
      </c>
      <c r="K182" s="73">
        <v>43</v>
      </c>
      <c r="L182" s="71">
        <v>63.9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923</v>
      </c>
      <c r="G184" s="19">
        <f>SUM(G175:G183)</f>
        <v>38</v>
      </c>
      <c r="H184" s="19">
        <f>SUM(H175:H183)</f>
        <v>36</v>
      </c>
      <c r="I184" s="19">
        <f>SUM(I175:I183)</f>
        <v>125</v>
      </c>
      <c r="J184" s="19">
        <f>SUM(J175:J183)</f>
        <v>989</v>
      </c>
      <c r="K184" s="25"/>
      <c r="L184" s="19">
        <f>SUM(L175:L183)</f>
        <v>163.17000000000002</v>
      </c>
    </row>
    <row r="185" spans="1:12" ht="15" thickBot="1" x14ac:dyDescent="0.3">
      <c r="A185" s="29">
        <f>A167</f>
        <v>2</v>
      </c>
      <c r="B185" s="30">
        <f>B167</f>
        <v>4</v>
      </c>
      <c r="C185" s="51" t="s">
        <v>4</v>
      </c>
      <c r="D185" s="52"/>
      <c r="E185" s="31"/>
      <c r="F185" s="32">
        <f>F174+F184</f>
        <v>1423</v>
      </c>
      <c r="G185" s="32">
        <f t="shared" ref="G185" si="33">G174+G184</f>
        <v>68</v>
      </c>
      <c r="H185" s="32">
        <f t="shared" ref="H185" si="34">H174+H184</f>
        <v>57</v>
      </c>
      <c r="I185" s="32">
        <f t="shared" ref="I185" si="35">I174+I184</f>
        <v>214</v>
      </c>
      <c r="J185" s="32">
        <f t="shared" ref="J185:L185" si="36">J174+J184</f>
        <v>1661</v>
      </c>
      <c r="K185" s="32"/>
      <c r="L185" s="32">
        <f t="shared" si="36"/>
        <v>244.58</v>
      </c>
    </row>
    <row r="186" spans="1:12" ht="14.4" x14ac:dyDescent="0.3">
      <c r="A186" s="20">
        <v>2</v>
      </c>
      <c r="B186" s="21">
        <v>5</v>
      </c>
      <c r="C186" s="22" t="s">
        <v>20</v>
      </c>
      <c r="D186" s="5" t="s">
        <v>21</v>
      </c>
      <c r="E186" s="55" t="s">
        <v>103</v>
      </c>
      <c r="F186" s="80">
        <v>60</v>
      </c>
      <c r="G186" s="69">
        <v>1</v>
      </c>
      <c r="H186" s="69">
        <v>0</v>
      </c>
      <c r="I186" s="69">
        <v>1</v>
      </c>
      <c r="J186" s="70">
        <v>8</v>
      </c>
      <c r="K186" s="68"/>
      <c r="L186" s="71">
        <v>9</v>
      </c>
    </row>
    <row r="187" spans="1:12" ht="14.4" x14ac:dyDescent="0.3">
      <c r="A187" s="23"/>
      <c r="B187" s="15"/>
      <c r="C187" s="11"/>
      <c r="D187" s="67" t="s">
        <v>21</v>
      </c>
      <c r="E187" s="55" t="s">
        <v>106</v>
      </c>
      <c r="F187" s="72">
        <v>90</v>
      </c>
      <c r="G187" s="69">
        <v>17</v>
      </c>
      <c r="H187" s="69">
        <v>15</v>
      </c>
      <c r="I187" s="69">
        <v>6</v>
      </c>
      <c r="J187" s="70">
        <v>244</v>
      </c>
      <c r="K187" s="68" t="s">
        <v>110</v>
      </c>
      <c r="L187" s="71">
        <v>26</v>
      </c>
    </row>
    <row r="188" spans="1:12" ht="14.4" x14ac:dyDescent="0.3">
      <c r="A188" s="23"/>
      <c r="B188" s="15"/>
      <c r="C188" s="11"/>
      <c r="D188" s="67" t="s">
        <v>29</v>
      </c>
      <c r="E188" s="55" t="s">
        <v>152</v>
      </c>
      <c r="F188" s="72">
        <v>150</v>
      </c>
      <c r="G188" s="69">
        <v>3</v>
      </c>
      <c r="H188" s="69">
        <v>18</v>
      </c>
      <c r="I188" s="69">
        <v>23</v>
      </c>
      <c r="J188" s="70">
        <v>268</v>
      </c>
      <c r="K188" s="68" t="s">
        <v>154</v>
      </c>
      <c r="L188" s="71">
        <v>11.59</v>
      </c>
    </row>
    <row r="189" spans="1:12" ht="14.4" x14ac:dyDescent="0.3">
      <c r="A189" s="23"/>
      <c r="B189" s="15"/>
      <c r="C189" s="11"/>
      <c r="D189" s="7" t="s">
        <v>22</v>
      </c>
      <c r="E189" s="55" t="s">
        <v>151</v>
      </c>
      <c r="F189" s="72">
        <v>200</v>
      </c>
      <c r="G189" s="69">
        <v>0</v>
      </c>
      <c r="H189" s="69">
        <v>0</v>
      </c>
      <c r="I189" s="69">
        <v>15</v>
      </c>
      <c r="J189" s="70">
        <v>63</v>
      </c>
      <c r="K189" s="68" t="s">
        <v>153</v>
      </c>
      <c r="L189" s="71">
        <v>3.54</v>
      </c>
    </row>
    <row r="190" spans="1:12" ht="14.4" x14ac:dyDescent="0.3">
      <c r="A190" s="23"/>
      <c r="B190" s="15"/>
      <c r="C190" s="11"/>
      <c r="D190" s="7" t="s">
        <v>23</v>
      </c>
      <c r="E190" s="55" t="s">
        <v>49</v>
      </c>
      <c r="F190" s="72">
        <v>30</v>
      </c>
      <c r="G190" s="69">
        <v>3</v>
      </c>
      <c r="H190" s="69">
        <v>0</v>
      </c>
      <c r="I190" s="69">
        <v>14</v>
      </c>
      <c r="J190" s="70">
        <v>68</v>
      </c>
      <c r="K190" s="73">
        <v>73</v>
      </c>
      <c r="L190" s="71">
        <v>1.8</v>
      </c>
    </row>
    <row r="191" spans="1:12" ht="14.4" x14ac:dyDescent="0.3">
      <c r="A191" s="23"/>
      <c r="B191" s="15"/>
      <c r="C191" s="11"/>
      <c r="D191" s="7" t="s">
        <v>24</v>
      </c>
      <c r="E191" s="59"/>
      <c r="F191" s="72"/>
      <c r="G191" s="72"/>
      <c r="H191" s="72"/>
      <c r="I191" s="72"/>
      <c r="J191" s="72"/>
      <c r="K191" s="73"/>
      <c r="L191" s="72"/>
    </row>
    <row r="192" spans="1:12" ht="14.4" x14ac:dyDescent="0.3">
      <c r="A192" s="23"/>
      <c r="B192" s="15"/>
      <c r="C192" s="11"/>
      <c r="D192" s="6"/>
      <c r="E192" s="39"/>
      <c r="F192" s="117"/>
      <c r="G192" s="117"/>
      <c r="H192" s="117"/>
      <c r="I192" s="117"/>
      <c r="J192" s="117"/>
      <c r="K192" s="118"/>
      <c r="L192" s="117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f>SUM(F186:F193)</f>
        <v>530</v>
      </c>
      <c r="G194" s="19">
        <f>SUM(G186:G193)</f>
        <v>24</v>
      </c>
      <c r="H194" s="19">
        <f>SUM(H186:H193)</f>
        <v>33</v>
      </c>
      <c r="I194" s="19">
        <f>SUM(I186:I193)</f>
        <v>59</v>
      </c>
      <c r="J194" s="19">
        <f>SUM(J186:J193)</f>
        <v>651</v>
      </c>
      <c r="K194" s="25"/>
      <c r="L194" s="19">
        <f>SUM(L186:L193)</f>
        <v>51.93</v>
      </c>
    </row>
    <row r="195" spans="1:12" ht="14.4" x14ac:dyDescent="0.3">
      <c r="A195" s="26">
        <f>A186</f>
        <v>2</v>
      </c>
      <c r="B195" s="13">
        <f>B186</f>
        <v>5</v>
      </c>
      <c r="C195" s="10" t="s">
        <v>25</v>
      </c>
      <c r="D195" s="7" t="s">
        <v>26</v>
      </c>
      <c r="E195" s="55" t="s">
        <v>159</v>
      </c>
      <c r="F195" s="72">
        <v>60</v>
      </c>
      <c r="G195" s="69">
        <v>1</v>
      </c>
      <c r="H195" s="69">
        <v>3</v>
      </c>
      <c r="I195" s="69">
        <v>4</v>
      </c>
      <c r="J195" s="70">
        <v>46</v>
      </c>
      <c r="K195" s="68"/>
      <c r="L195" s="71">
        <v>6</v>
      </c>
    </row>
    <row r="196" spans="1:12" ht="14.4" x14ac:dyDescent="0.3">
      <c r="A196" s="23"/>
      <c r="B196" s="15"/>
      <c r="C196" s="11"/>
      <c r="D196" s="7" t="s">
        <v>27</v>
      </c>
      <c r="E196" s="55" t="s">
        <v>158</v>
      </c>
      <c r="F196" s="72">
        <v>200</v>
      </c>
      <c r="G196" s="69">
        <v>2</v>
      </c>
      <c r="H196" s="69">
        <v>2</v>
      </c>
      <c r="I196" s="69">
        <v>15</v>
      </c>
      <c r="J196" s="70">
        <v>89</v>
      </c>
      <c r="K196" s="68" t="s">
        <v>99</v>
      </c>
      <c r="L196" s="71">
        <v>6</v>
      </c>
    </row>
    <row r="197" spans="1:12" ht="14.4" x14ac:dyDescent="0.3">
      <c r="A197" s="23"/>
      <c r="B197" s="15"/>
      <c r="C197" s="11"/>
      <c r="D197" s="7" t="s">
        <v>28</v>
      </c>
      <c r="E197" s="55" t="s">
        <v>157</v>
      </c>
      <c r="F197" s="72">
        <v>90</v>
      </c>
      <c r="G197" s="69">
        <v>13</v>
      </c>
      <c r="H197" s="69">
        <v>11</v>
      </c>
      <c r="I197" s="69">
        <v>1</v>
      </c>
      <c r="J197" s="70">
        <v>159</v>
      </c>
      <c r="K197" s="68" t="s">
        <v>162</v>
      </c>
      <c r="L197" s="71">
        <v>45</v>
      </c>
    </row>
    <row r="198" spans="1:12" ht="14.4" x14ac:dyDescent="0.3">
      <c r="A198" s="23"/>
      <c r="B198" s="15"/>
      <c r="C198" s="11"/>
      <c r="D198" s="7" t="s">
        <v>91</v>
      </c>
      <c r="E198" s="55" t="s">
        <v>156</v>
      </c>
      <c r="F198" s="72">
        <v>30</v>
      </c>
      <c r="G198" s="69">
        <v>1</v>
      </c>
      <c r="H198" s="69">
        <v>3</v>
      </c>
      <c r="I198" s="69">
        <v>2</v>
      </c>
      <c r="J198" s="70">
        <v>46</v>
      </c>
      <c r="K198" s="68" t="s">
        <v>161</v>
      </c>
      <c r="L198" s="71">
        <v>5</v>
      </c>
    </row>
    <row r="199" spans="1:12" ht="14.4" x14ac:dyDescent="0.3">
      <c r="A199" s="23"/>
      <c r="B199" s="15"/>
      <c r="C199" s="11"/>
      <c r="D199" s="7" t="s">
        <v>29</v>
      </c>
      <c r="E199" s="55" t="s">
        <v>155</v>
      </c>
      <c r="F199" s="72">
        <v>150</v>
      </c>
      <c r="G199" s="69">
        <v>6</v>
      </c>
      <c r="H199" s="69">
        <v>7</v>
      </c>
      <c r="I199" s="69">
        <v>40</v>
      </c>
      <c r="J199" s="70">
        <v>248</v>
      </c>
      <c r="K199" s="68" t="s">
        <v>160</v>
      </c>
      <c r="L199" s="71">
        <v>11.29</v>
      </c>
    </row>
    <row r="200" spans="1:12" ht="14.4" x14ac:dyDescent="0.3">
      <c r="A200" s="23"/>
      <c r="B200" s="15"/>
      <c r="C200" s="11"/>
      <c r="D200" s="7" t="s">
        <v>30</v>
      </c>
      <c r="E200" s="55" t="s">
        <v>127</v>
      </c>
      <c r="F200" s="72">
        <v>200</v>
      </c>
      <c r="G200" s="69">
        <v>0</v>
      </c>
      <c r="H200" s="69">
        <v>0</v>
      </c>
      <c r="I200" s="69">
        <v>15</v>
      </c>
      <c r="J200" s="70">
        <v>61</v>
      </c>
      <c r="K200" s="68" t="s">
        <v>47</v>
      </c>
      <c r="L200" s="71">
        <v>1.68</v>
      </c>
    </row>
    <row r="201" spans="1:12" ht="14.4" x14ac:dyDescent="0.3">
      <c r="A201" s="23"/>
      <c r="B201" s="15"/>
      <c r="C201" s="11"/>
      <c r="D201" s="7" t="s">
        <v>31</v>
      </c>
      <c r="E201" s="55" t="s">
        <v>49</v>
      </c>
      <c r="F201" s="72">
        <v>30</v>
      </c>
      <c r="G201" s="69">
        <v>3</v>
      </c>
      <c r="H201" s="69">
        <v>0</v>
      </c>
      <c r="I201" s="69">
        <v>14</v>
      </c>
      <c r="J201" s="70">
        <v>68</v>
      </c>
      <c r="K201" s="73">
        <v>73</v>
      </c>
      <c r="L201" s="71">
        <v>1.8</v>
      </c>
    </row>
    <row r="202" spans="1:12" ht="14.4" x14ac:dyDescent="0.3">
      <c r="A202" s="23"/>
      <c r="B202" s="15"/>
      <c r="C202" s="11"/>
      <c r="D202" s="7" t="s">
        <v>32</v>
      </c>
      <c r="E202" s="55" t="s">
        <v>61</v>
      </c>
      <c r="F202" s="72">
        <v>40</v>
      </c>
      <c r="G202" s="69">
        <v>3</v>
      </c>
      <c r="H202" s="69">
        <v>0</v>
      </c>
      <c r="I202" s="69">
        <v>17</v>
      </c>
      <c r="J202" s="72">
        <v>80</v>
      </c>
      <c r="K202" s="73"/>
      <c r="L202" s="71">
        <v>2.4</v>
      </c>
    </row>
    <row r="203" spans="1:12" ht="14.4" x14ac:dyDescent="0.3">
      <c r="A203" s="23"/>
      <c r="B203" s="15"/>
      <c r="C203" s="11"/>
      <c r="D203" s="67" t="s">
        <v>24</v>
      </c>
      <c r="E203" s="55" t="s">
        <v>62</v>
      </c>
      <c r="F203" s="72">
        <v>143</v>
      </c>
      <c r="G203" s="69">
        <v>1</v>
      </c>
      <c r="H203" s="69">
        <v>1</v>
      </c>
      <c r="I203" s="69">
        <v>19</v>
      </c>
      <c r="J203" s="70">
        <v>85</v>
      </c>
      <c r="K203" s="68">
        <v>43</v>
      </c>
      <c r="L203" s="71">
        <v>38</v>
      </c>
    </row>
    <row r="204" spans="1:12" ht="14.4" x14ac:dyDescent="0.3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SUM(F195:F204)</f>
        <v>943</v>
      </c>
      <c r="G205" s="19">
        <f>SUM(G195:G204)</f>
        <v>30</v>
      </c>
      <c r="H205" s="19">
        <f>SUM(H195:H204)</f>
        <v>27</v>
      </c>
      <c r="I205" s="19">
        <f>SUM(I195:I204)</f>
        <v>127</v>
      </c>
      <c r="J205" s="19">
        <f>SUM(J195:J204)</f>
        <v>882</v>
      </c>
      <c r="K205" s="25"/>
      <c r="L205" s="19">
        <f>SUM(L195:L204)</f>
        <v>117.17</v>
      </c>
    </row>
    <row r="206" spans="1:12" ht="14.4" x14ac:dyDescent="0.25">
      <c r="A206" s="29">
        <f>A186</f>
        <v>2</v>
      </c>
      <c r="B206" s="30">
        <f>B186</f>
        <v>5</v>
      </c>
      <c r="C206" s="51" t="s">
        <v>4</v>
      </c>
      <c r="D206" s="52"/>
      <c r="E206" s="31"/>
      <c r="F206" s="32">
        <f>F194+F205</f>
        <v>1473</v>
      </c>
      <c r="G206" s="32">
        <f t="shared" ref="G206" si="37">G194+G205</f>
        <v>54</v>
      </c>
      <c r="H206" s="32">
        <f t="shared" ref="H206" si="38">H194+H205</f>
        <v>60</v>
      </c>
      <c r="I206" s="32">
        <f t="shared" ref="I206" si="39">I194+I205</f>
        <v>186</v>
      </c>
      <c r="J206" s="32">
        <f t="shared" ref="J206:L206" si="40">J194+J205</f>
        <v>1533</v>
      </c>
      <c r="K206" s="32"/>
      <c r="L206" s="32">
        <f t="shared" si="40"/>
        <v>169.1</v>
      </c>
    </row>
    <row r="207" spans="1:12" x14ac:dyDescent="0.25">
      <c r="A207" s="27"/>
      <c r="B207" s="28"/>
      <c r="C207" s="53" t="s">
        <v>5</v>
      </c>
      <c r="D207" s="53"/>
      <c r="E207" s="53"/>
      <c r="F207" s="34">
        <f>(F25+F45+F65+F85+F105+F125+F146+F166+F185+F206)/(IF(F25=0,0,1)+IF(F45=0,0,1)+IF(F65=0,0,1)+IF(F85=0,0,1)+IF(F105=0,0,1)+IF(F125=0,0,1)+IF(F146=0,0,1)+IF(F166=0,0,1)+IF(F185=0,0,1)+IF(F206=0,0,1))</f>
        <v>1461.9</v>
      </c>
      <c r="G207" s="34">
        <f>(G25+G45+G65+G85+G105+G125+G146+G166+G185+G206)/(IF(G25=0,0,1)+IF(G45=0,0,1)+IF(G65=0,0,1)+IF(G85=0,0,1)+IF(G105=0,0,1)+IF(G125=0,0,1)+IF(G146=0,0,1)+IF(G166=0,0,1)+IF(G185=0,0,1)+IF(G206=0,0,1))</f>
        <v>62.6</v>
      </c>
      <c r="H207" s="34">
        <f>(H25+H45+H65+H85+H105+H125+H146+H166+H185+H206)/(IF(H25=0,0,1)+IF(H45=0,0,1)+IF(H65=0,0,1)+IF(H85=0,0,1)+IF(H105=0,0,1)+IF(H125=0,0,1)+IF(H146=0,0,1)+IF(H166=0,0,1)+IF(H185=0,0,1)+IF(H206=0,0,1))</f>
        <v>61.1</v>
      </c>
      <c r="I207" s="34">
        <f>(I25+I45+I65+I85+I105+I125+I146+I166+I185+I206)/(IF(I25=0,0,1)+IF(I45=0,0,1)+IF(I65=0,0,1)+IF(I85=0,0,1)+IF(I105=0,0,1)+IF(I125=0,0,1)+IF(I146=0,0,1)+IF(I166=0,0,1)+IF(I185=0,0,1)+IF(I206=0,0,1))</f>
        <v>223.3</v>
      </c>
      <c r="J207" s="34">
        <f>(J25+J45+J65+J85+J105+J125+J146+J166+J185+J206)/(IF(J25=0,0,1)+IF(J45=0,0,1)+IF(J65=0,0,1)+IF(J85=0,0,1)+IF(J105=0,0,1)+IF(J125=0,0,1)+IF(J146=0,0,1)+IF(J166=0,0,1)+IF(J185=0,0,1)+IF(J206=0,0,1))</f>
        <v>1709.8</v>
      </c>
      <c r="K207" s="34"/>
      <c r="L207" s="34">
        <f>(L25+L45+L65+L85+L105+L125+L146+L166+L185+L206)/(IF(L25=0,0,1)+IF(L45=0,0,1)+IF(L65=0,0,1)+IF(L85=0,0,1)+IF(L105=0,0,1)+IF(L125=0,0,1)+IF(L146=0,0,1)+IF(L166=0,0,1)+IF(L185=0,0,1)+IF(L206=0,0,1))</f>
        <v>207.26299999999998</v>
      </c>
    </row>
  </sheetData>
  <mergeCells count="14">
    <mergeCell ref="C85:D85"/>
    <mergeCell ref="C105:D105"/>
    <mergeCell ref="C25:D25"/>
    <mergeCell ref="C207:E207"/>
    <mergeCell ref="C206:D206"/>
    <mergeCell ref="C125:D125"/>
    <mergeCell ref="C146:D146"/>
    <mergeCell ref="C166:D166"/>
    <mergeCell ref="C185:D185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2023-10-24T16:22:32Z</dcterms:modified>
</cp:coreProperties>
</file>